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helena.duroe\AppData\Local\Microsoft\Windows\INetCache\Content.Outlook\ER0AC3DG\"/>
    </mc:Choice>
  </mc:AlternateContent>
  <xr:revisionPtr revIDLastSave="0" documentId="13_ncr:1_{77C51DB5-9769-414E-AA7F-EF122A25784F}" xr6:coauthVersionLast="34" xr6:coauthVersionMax="34" xr10:uidLastSave="{00000000-0000-0000-0000-000000000000}"/>
  <bookViews>
    <workbookView xWindow="0" yWindow="0" windowWidth="28800" windowHeight="12225" xr2:uid="{DA4B9938-F192-4A93-8022-4A6FFD63DA8F}"/>
  </bookViews>
  <sheets>
    <sheet name="TSS" sheetId="1" r:id="rId1"/>
    <sheet name="Metals" sheetId="2" r:id="rId2"/>
    <sheet name="Hydrocarbons" sheetId="3" r:id="rId3"/>
    <sheet name="Results" sheetId="4" r:id="rId4"/>
  </sheet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B11" i="3"/>
  <c r="E11" i="2"/>
  <c r="B11" i="2"/>
  <c r="E6" i="3" l="1"/>
  <c r="E6" i="2"/>
  <c r="E6" i="1"/>
  <c r="B6" i="1" s="1"/>
  <c r="B6" i="3" l="1"/>
  <c r="Q19" i="3" s="1"/>
  <c r="H11" i="3" s="1"/>
  <c r="F5" i="4" s="1"/>
  <c r="F6" i="4" s="1"/>
  <c r="B6" i="2"/>
  <c r="U18" i="1"/>
  <c r="H11" i="1" s="1"/>
  <c r="D5" i="4" s="1"/>
  <c r="D6" i="4" s="1"/>
  <c r="S19" i="2" l="1"/>
  <c r="H11" i="2" s="1"/>
  <c r="E5" i="4" s="1"/>
  <c r="E6" i="4" s="1"/>
</calcChain>
</file>

<file path=xl/sharedStrings.xml><?xml version="1.0" encoding="utf-8"?>
<sst xmlns="http://schemas.openxmlformats.org/spreadsheetml/2006/main" count="125" uniqueCount="45">
  <si>
    <t>=</t>
  </si>
  <si>
    <t>Site Pollution Index</t>
  </si>
  <si>
    <t>*</t>
  </si>
  <si>
    <t>Pollution Index</t>
  </si>
  <si>
    <t>Filter Strip</t>
  </si>
  <si>
    <t>Individual Land Use Pollution Index</t>
  </si>
  <si>
    <t>Filter Drain</t>
  </si>
  <si>
    <t>Swale</t>
  </si>
  <si>
    <t>Bioretention System</t>
  </si>
  <si>
    <t>Permeable Pavement</t>
  </si>
  <si>
    <t>Detention Basin</t>
  </si>
  <si>
    <t>Pond</t>
  </si>
  <si>
    <t>Wetland</t>
  </si>
  <si>
    <t>Total Suspended Solids (TSS)</t>
  </si>
  <si>
    <t>Hydrocarbons</t>
  </si>
  <si>
    <t>Metals</t>
  </si>
  <si>
    <t>Residential Roofs</t>
  </si>
  <si>
    <t>Other Roofs (Commercial/Industrial)</t>
  </si>
  <si>
    <t>Individual Property Driveways</t>
  </si>
  <si>
    <t>Sites with Heavy Pollution</t>
  </si>
  <si>
    <t>TSS Value</t>
  </si>
  <si>
    <t>Negligible</t>
  </si>
  <si>
    <t>Minimal</t>
  </si>
  <si>
    <t>High</t>
  </si>
  <si>
    <t>Substantial</t>
  </si>
  <si>
    <t>Severe</t>
  </si>
  <si>
    <t>&lt;0.1</t>
  </si>
  <si>
    <t>&gt;0.7</t>
  </si>
  <si>
    <t>SPI</t>
  </si>
  <si>
    <t>Impact Level</t>
  </si>
  <si>
    <t>Total Developable Area</t>
  </si>
  <si>
    <t>Impermeable Area</t>
  </si>
  <si>
    <t>Impact on Receiving Water Quality</t>
  </si>
  <si>
    <t>Total Suspended Solids</t>
  </si>
  <si>
    <t>Percentage Impermeable Area</t>
  </si>
  <si>
    <t>Commercial/ Non-Residential Carparks</t>
  </si>
  <si>
    <t>Site Pollution Index Tool Guidance</t>
  </si>
  <si>
    <t>1. Start on the TSS tab</t>
  </si>
  <si>
    <r>
      <t xml:space="preserve">3. Insert the percentage impermeable area. </t>
    </r>
    <r>
      <rPr>
        <b/>
        <i/>
        <sz val="11"/>
        <color rgb="FF767171"/>
        <rFont val="Calibri"/>
        <family val="2"/>
        <scheme val="minor"/>
      </rPr>
      <t xml:space="preserve">Note – </t>
    </r>
    <r>
      <rPr>
        <i/>
        <sz val="11"/>
        <color rgb="FF767171"/>
        <rFont val="Calibri"/>
        <family val="2"/>
        <scheme val="minor"/>
      </rPr>
      <t>If you are using a calculated impermeable area only, place this number in the box for ‘Total Developable Area’ and then enter 100 for ‘Percentage Impermeable Area’.</t>
    </r>
  </si>
  <si>
    <t>4. Given the nature of the development (usually residential), set the ‘Pollution Index’ value according to the ‘Pollution Index’ table within the TSS tab (0.5 is the maximum for TSS on residential). There are drop down menus for ‘Pollution Index’ to help.</t>
  </si>
  <si>
    <r>
      <t>7.</t>
    </r>
    <r>
      <rPr>
        <sz val="7"/>
        <color theme="1"/>
        <rFont val="Times New Roman"/>
        <family val="1"/>
      </rPr>
      <t> </t>
    </r>
    <r>
      <rPr>
        <sz val="11"/>
        <color theme="1"/>
        <rFont val="Calibri"/>
        <family val="2"/>
        <scheme val="minor"/>
      </rPr>
      <t>Once completed, view the results tab which provides the Site Pollution Index (SPI) for each pollutant and translates this into the Site Impact for the water environment to which it drains.</t>
    </r>
  </si>
  <si>
    <t>8. Copy and paste the table to a report</t>
  </si>
  <si>
    <t xml:space="preserve">2. Insert the developable area in the appropriate box. </t>
  </si>
  <si>
    <r>
      <rPr>
        <sz val="11"/>
        <rFont val="Calibri"/>
        <family val="2"/>
        <scheme val="minor"/>
      </rPr>
      <t>5.</t>
    </r>
    <r>
      <rPr>
        <b/>
        <i/>
        <sz val="11"/>
        <color rgb="FF767171"/>
        <rFont val="Calibri"/>
        <family val="2"/>
        <scheme val="minor"/>
      </rPr>
      <t xml:space="preserve"> </t>
    </r>
    <r>
      <rPr>
        <sz val="11"/>
        <color theme="1"/>
        <rFont val="Calibri"/>
        <family val="2"/>
        <scheme val="minor"/>
      </rPr>
      <t xml:space="preserve">Use the drop down for the appropriate SuDS you’ll use for the Site and select the pre-set value (e.g. if your site has a pond, this feature will have 0.7 for TSS). </t>
    </r>
    <r>
      <rPr>
        <b/>
        <i/>
        <sz val="11"/>
        <color rgb="FF767171"/>
        <rFont val="Calibri"/>
        <family val="2"/>
        <scheme val="minor"/>
      </rPr>
      <t xml:space="preserve">Note – </t>
    </r>
    <r>
      <rPr>
        <i/>
        <sz val="11"/>
        <color rgb="FF767171"/>
        <rFont val="Calibri"/>
        <family val="2"/>
        <scheme val="minor"/>
      </rPr>
      <t>default values for all SuDS features is ‘1’ if the feature is not to be included in the assessment.</t>
    </r>
  </si>
  <si>
    <r>
      <rPr>
        <sz val="11"/>
        <rFont val="Calibri"/>
        <family val="2"/>
        <scheme val="minor"/>
      </rPr>
      <t>6.</t>
    </r>
    <r>
      <rPr>
        <b/>
        <i/>
        <sz val="7"/>
        <color rgb="FF767171"/>
        <rFont val="Times New Roman"/>
        <family val="1"/>
      </rPr>
      <t> </t>
    </r>
    <r>
      <rPr>
        <sz val="11"/>
        <color theme="1"/>
        <rFont val="Calibri"/>
        <family val="2"/>
        <scheme val="minor"/>
      </rPr>
      <t xml:space="preserve">Progress through the Metals and Hydrocarbons tabs applying the method in stages 4 and 5. </t>
    </r>
    <r>
      <rPr>
        <b/>
        <i/>
        <sz val="11"/>
        <color rgb="FF767171"/>
        <rFont val="Calibri"/>
        <family val="2"/>
        <scheme val="minor"/>
      </rPr>
      <t>Note –</t>
    </r>
    <r>
      <rPr>
        <i/>
        <sz val="11"/>
        <color rgb="FF767171"/>
        <rFont val="Calibri"/>
        <family val="2"/>
        <scheme val="minor"/>
      </rPr>
      <t xml:space="preserve"> Site area/PIMP data from Stages 2 and 3 are carried over from the TSS tab). When applying Stage 4 for the remaining tabs, the ‘Pollution Index’ table is specific to the type of pollutant – ensure you use the table within the respective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</si>
</sst>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11"/>
      <color theme="0"/>
      <name val="Calibri"/>
      <family val="2"/>
      <scheme val="minor"/>
    </font>
    <font>
      <sz val="7"/>
      <color theme="1"/>
      <name val="Times New Roman"/>
      <family val="1"/>
    </font>
    <font>
      <b/>
      <i/>
      <sz val="11"/>
      <color rgb="FF767171"/>
      <name val="Calibri"/>
      <family val="2"/>
      <scheme val="minor"/>
    </font>
    <font>
      <i/>
      <sz val="11"/>
      <color rgb="FF767171"/>
      <name val="Calibri"/>
      <family val="2"/>
      <scheme val="minor"/>
    </font>
    <font>
      <b/>
      <i/>
      <sz val="7"/>
      <color rgb="FF767171"/>
      <name val="Times New Roman"/>
      <family val="1"/>
    </font>
    <font>
      <u/>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8C934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dashDotDot">
        <color auto="1"/>
      </left>
      <right style="dashDotDot">
        <color auto="1"/>
      </right>
      <top style="dashDotDot">
        <color auto="1"/>
      </top>
      <bottom style="dashDotDot">
        <color auto="1"/>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ashed">
        <color auto="1"/>
      </left>
      <right style="dashed">
        <color auto="1"/>
      </right>
      <top style="dashed">
        <color auto="1"/>
      </top>
      <bottom style="dashed">
        <color auto="1"/>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0" fillId="2" borderId="0" xfId="0" applyFill="1"/>
    <xf numFmtId="0" fontId="0" fillId="2" borderId="0" xfId="0" applyFill="1" applyBorder="1"/>
    <xf numFmtId="0" fontId="3" fillId="0" borderId="0" xfId="0" applyFont="1"/>
    <xf numFmtId="0" fontId="1"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2" xfId="0"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0" borderId="0" xfId="0" applyAlignment="1">
      <alignment horizontal="right"/>
    </xf>
    <xf numFmtId="2" fontId="0" fillId="2" borderId="5" xfId="0" applyNumberFormat="1" applyFill="1" applyBorder="1" applyAlignment="1">
      <alignment horizontal="center" vertical="center"/>
    </xf>
    <xf numFmtId="2" fontId="0" fillId="2" borderId="1" xfId="0" applyNumberFormat="1" applyFill="1" applyBorder="1" applyAlignment="1">
      <alignment horizontal="center" vertical="center"/>
    </xf>
    <xf numFmtId="2" fontId="0" fillId="2" borderId="7" xfId="0" applyNumberFormat="1" applyFill="1" applyBorder="1" applyAlignment="1">
      <alignment horizontal="center" vertical="center"/>
    </xf>
    <xf numFmtId="0" fontId="0" fillId="2" borderId="1" xfId="0" applyFill="1" applyBorder="1" applyAlignment="1">
      <alignment horizontal="center" vertical="center"/>
    </xf>
    <xf numFmtId="0" fontId="3" fillId="2" borderId="0" xfId="0" applyFont="1" applyFill="1" applyProtection="1"/>
    <xf numFmtId="0" fontId="3" fillId="2" borderId="0" xfId="0" applyFont="1" applyFill="1" applyAlignment="1" applyProtection="1">
      <alignment horizontal="center" vertical="center"/>
    </xf>
    <xf numFmtId="2" fontId="3" fillId="2" borderId="0" xfId="0" applyNumberFormat="1" applyFont="1" applyFill="1" applyAlignment="1" applyProtection="1">
      <alignment horizontal="center"/>
    </xf>
    <xf numFmtId="0" fontId="6" fillId="2" borderId="0" xfId="0" applyFont="1" applyFill="1" applyAlignment="1" applyProtection="1">
      <alignment horizontal="center" vertical="center"/>
    </xf>
    <xf numFmtId="0" fontId="3" fillId="2" borderId="0" xfId="0" applyFont="1" applyFill="1" applyBorder="1" applyProtection="1"/>
    <xf numFmtId="0" fontId="6" fillId="2" borderId="0" xfId="0" applyFont="1" applyFill="1" applyProtection="1"/>
    <xf numFmtId="0" fontId="3" fillId="0" borderId="0" xfId="0" applyFont="1" applyProtection="1"/>
    <xf numFmtId="0" fontId="0" fillId="2" borderId="0" xfId="0" applyFont="1" applyFill="1" applyAlignment="1" applyProtection="1"/>
    <xf numFmtId="0" fontId="3" fillId="2" borderId="0" xfId="0" applyFont="1" applyFill="1" applyAlignment="1" applyProtection="1"/>
    <xf numFmtId="0" fontId="3" fillId="3" borderId="5" xfId="0" applyFont="1" applyFill="1" applyBorder="1" applyProtection="1"/>
    <xf numFmtId="0" fontId="3" fillId="3" borderId="0" xfId="0" applyFont="1" applyFill="1" applyProtection="1"/>
    <xf numFmtId="0" fontId="0" fillId="2" borderId="13" xfId="0" applyFont="1" applyFill="1" applyBorder="1" applyAlignment="1" applyProtection="1">
      <alignment horizontal="center"/>
      <protection locked="0"/>
    </xf>
    <xf numFmtId="0" fontId="0" fillId="2" borderId="0" xfId="0" applyFill="1" applyProtection="1"/>
    <xf numFmtId="0" fontId="0" fillId="2" borderId="0" xfId="0" applyFill="1" applyAlignment="1" applyProtection="1">
      <alignment horizontal="center" vertical="center"/>
    </xf>
    <xf numFmtId="2" fontId="0" fillId="2" borderId="0" xfId="0" applyNumberFormat="1" applyFill="1" applyAlignment="1" applyProtection="1">
      <alignment horizontal="center"/>
    </xf>
    <xf numFmtId="2" fontId="0" fillId="2" borderId="0" xfId="0" applyNumberFormat="1" applyFill="1" applyAlignment="1" applyProtection="1"/>
    <xf numFmtId="0" fontId="0" fillId="2" borderId="0" xfId="0" applyFill="1" applyBorder="1" applyProtection="1"/>
    <xf numFmtId="0" fontId="0" fillId="2" borderId="0" xfId="0" applyFill="1" applyBorder="1" applyAlignment="1" applyProtection="1"/>
    <xf numFmtId="0" fontId="0" fillId="2" borderId="0" xfId="0" applyFill="1" applyAlignment="1" applyProtection="1"/>
    <xf numFmtId="0" fontId="0" fillId="0" borderId="0" xfId="0" applyProtection="1"/>
    <xf numFmtId="0" fontId="3" fillId="3" borderId="8" xfId="0" applyFont="1" applyFill="1" applyBorder="1" applyProtection="1"/>
    <xf numFmtId="0" fontId="0" fillId="2" borderId="13" xfId="0" applyFill="1" applyBorder="1" applyAlignment="1" applyProtection="1">
      <alignment horizontal="center"/>
      <protection locked="0"/>
    </xf>
    <xf numFmtId="2" fontId="6" fillId="2" borderId="0" xfId="0" applyNumberFormat="1" applyFont="1" applyFill="1" applyBorder="1" applyAlignment="1" applyProtection="1">
      <alignment horizontal="center" vertical="center"/>
    </xf>
    <xf numFmtId="0" fontId="0" fillId="2" borderId="0" xfId="0" applyFill="1" applyAlignment="1" applyProtection="1">
      <alignment horizontal="center" vertical="center"/>
    </xf>
    <xf numFmtId="2" fontId="0" fillId="2" borderId="0" xfId="0" applyNumberFormat="1" applyFill="1" applyAlignment="1" applyProtection="1">
      <alignment horizontal="center"/>
    </xf>
    <xf numFmtId="0" fontId="0" fillId="2" borderId="10" xfId="0" applyFill="1" applyBorder="1" applyAlignment="1" applyProtection="1">
      <alignment horizontal="center"/>
      <protection locked="0"/>
    </xf>
    <xf numFmtId="0" fontId="0" fillId="0" borderId="13" xfId="0" applyBorder="1" applyAlignment="1" applyProtection="1">
      <alignment horizontal="center"/>
      <protection locked="0"/>
    </xf>
    <xf numFmtId="0" fontId="3" fillId="0" borderId="0" xfId="0" applyFont="1" applyAlignment="1">
      <alignment wrapText="1"/>
    </xf>
    <xf numFmtId="0" fontId="3" fillId="0" borderId="0" xfId="0" applyFont="1" applyAlignment="1"/>
    <xf numFmtId="0" fontId="3" fillId="2" borderId="0" xfId="0" applyFont="1" applyFill="1"/>
    <xf numFmtId="0" fontId="3" fillId="2" borderId="0" xfId="0" applyFont="1" applyFill="1" applyAlignment="1">
      <alignment wrapText="1"/>
    </xf>
    <xf numFmtId="0" fontId="3" fillId="2" borderId="0" xfId="0" applyFont="1" applyFill="1" applyAlignment="1"/>
    <xf numFmtId="0" fontId="0" fillId="0" borderId="0" xfId="0" applyAlignment="1">
      <alignment wrapText="1"/>
    </xf>
    <xf numFmtId="0" fontId="3" fillId="0" borderId="0" xfId="0" applyFont="1" applyFill="1" applyAlignment="1">
      <alignment wrapText="1"/>
    </xf>
    <xf numFmtId="0" fontId="1" fillId="2" borderId="0" xfId="0" applyFont="1" applyFill="1" applyBorder="1" applyAlignment="1">
      <alignment vertical="center"/>
    </xf>
    <xf numFmtId="0" fontId="8"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2" fontId="6" fillId="2" borderId="0" xfId="0" applyNumberFormat="1" applyFont="1" applyFill="1" applyBorder="1" applyAlignment="1" applyProtection="1">
      <alignment horizontal="center" vertical="center"/>
    </xf>
    <xf numFmtId="0" fontId="0" fillId="2" borderId="1" xfId="0" applyFont="1" applyFill="1" applyBorder="1" applyAlignment="1" applyProtection="1">
      <alignment horizontal="left"/>
    </xf>
    <xf numFmtId="0" fontId="3" fillId="2" borderId="1" xfId="0" applyFont="1" applyFill="1" applyBorder="1" applyAlignment="1" applyProtection="1">
      <alignment horizontal="left"/>
    </xf>
    <xf numFmtId="0" fontId="1" fillId="2" borderId="1" xfId="0" applyFont="1" applyFill="1" applyBorder="1" applyAlignment="1" applyProtection="1">
      <alignment horizontal="center"/>
    </xf>
    <xf numFmtId="0" fontId="11" fillId="2" borderId="0" xfId="0" applyFont="1" applyFill="1" applyAlignment="1">
      <alignment horizontal="center" vertical="center"/>
    </xf>
    <xf numFmtId="0" fontId="0" fillId="2" borderId="0" xfId="0" applyFont="1" applyFill="1" applyAlignment="1" applyProtection="1">
      <alignment horizontal="center" wrapText="1"/>
    </xf>
    <xf numFmtId="0" fontId="0" fillId="2" borderId="0" xfId="0" applyFont="1" applyFill="1" applyBorder="1" applyAlignment="1" applyProtection="1">
      <alignment horizontal="center" wrapText="1"/>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wrapText="1"/>
    </xf>
    <xf numFmtId="2" fontId="5" fillId="2" borderId="0" xfId="0" applyNumberFormat="1" applyFont="1" applyFill="1" applyBorder="1" applyAlignment="1" applyProtection="1">
      <alignment horizontal="center"/>
    </xf>
    <xf numFmtId="0" fontId="1" fillId="3" borderId="1" xfId="0" applyFont="1" applyFill="1" applyBorder="1" applyAlignment="1" applyProtection="1">
      <alignment horizontal="center"/>
    </xf>
    <xf numFmtId="0" fontId="4" fillId="2" borderId="0" xfId="0" applyFont="1" applyFill="1" applyAlignment="1" applyProtection="1">
      <alignment horizontal="left"/>
    </xf>
    <xf numFmtId="0" fontId="3" fillId="2" borderId="0" xfId="0" applyFont="1" applyFill="1" applyAlignment="1" applyProtection="1">
      <alignment horizontal="center" vertical="center" wrapText="1"/>
    </xf>
    <xf numFmtId="0" fontId="3" fillId="2" borderId="0" xfId="0" applyFont="1" applyFill="1" applyAlignment="1" applyProtection="1">
      <alignment horizontal="center" vertical="center"/>
    </xf>
    <xf numFmtId="2" fontId="3" fillId="2" borderId="0" xfId="0" applyNumberFormat="1" applyFont="1" applyFill="1" applyAlignment="1" applyProtection="1">
      <alignment horizontal="center"/>
    </xf>
    <xf numFmtId="0" fontId="0" fillId="2" borderId="0" xfId="0" applyFont="1" applyFill="1" applyAlignment="1" applyProtection="1">
      <alignment horizontal="center" vertical="center" wrapText="1"/>
    </xf>
    <xf numFmtId="0" fontId="8" fillId="0" borderId="0" xfId="0" applyFont="1" applyFill="1" applyAlignment="1">
      <alignment horizontal="left" vertical="center" wrapText="1"/>
    </xf>
    <xf numFmtId="0" fontId="0" fillId="0" borderId="0" xfId="0" applyFill="1" applyAlignment="1">
      <alignment horizontal="left" vertical="center" wrapText="1"/>
    </xf>
    <xf numFmtId="0" fontId="11" fillId="0" borderId="0" xfId="0" applyFont="1" applyFill="1" applyAlignment="1">
      <alignment horizontal="center" vertical="center"/>
    </xf>
    <xf numFmtId="0" fontId="0" fillId="2" borderId="0" xfId="0" applyFill="1" applyAlignment="1" applyProtection="1">
      <alignment horizontal="center" wrapText="1"/>
    </xf>
    <xf numFmtId="0" fontId="0" fillId="2" borderId="3" xfId="0" applyFill="1" applyBorder="1" applyAlignment="1" applyProtection="1">
      <alignment horizontal="center" wrapText="1"/>
    </xf>
    <xf numFmtId="0" fontId="2" fillId="2" borderId="0" xfId="0" applyFont="1" applyFill="1" applyAlignment="1" applyProtection="1">
      <alignment horizontal="left"/>
    </xf>
    <xf numFmtId="0" fontId="0" fillId="2" borderId="0" xfId="0" applyFill="1" applyAlignment="1" applyProtection="1">
      <alignment horizontal="center" vertical="center" wrapText="1"/>
    </xf>
    <xf numFmtId="0" fontId="0" fillId="2" borderId="0" xfId="0" applyFill="1" applyAlignment="1" applyProtection="1">
      <alignment horizontal="center" vertical="center"/>
    </xf>
    <xf numFmtId="2" fontId="0" fillId="2" borderId="0" xfId="0" applyNumberFormat="1" applyFill="1" applyAlignment="1" applyProtection="1">
      <alignment horizont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2" fontId="1" fillId="2" borderId="0" xfId="0" applyNumberFormat="1" applyFont="1" applyFill="1" applyBorder="1" applyAlignment="1" applyProtection="1">
      <alignment horizontal="center"/>
    </xf>
    <xf numFmtId="0" fontId="0" fillId="2" borderId="0" xfId="0" applyFill="1" applyBorder="1" applyAlignment="1" applyProtection="1">
      <alignment horizontal="center" wrapText="1"/>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0" xfId="0" applyFont="1" applyFill="1" applyBorder="1" applyAlignment="1">
      <alignment horizontal="center"/>
    </xf>
    <xf numFmtId="0" fontId="0" fillId="2" borderId="11" xfId="0" applyFill="1" applyBorder="1" applyAlignment="1">
      <alignment horizontal="center" vertical="center"/>
    </xf>
    <xf numFmtId="0" fontId="0" fillId="2" borderId="12"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8C9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56554</xdr:rowOff>
    </xdr:from>
    <xdr:to>
      <xdr:col>5</xdr:col>
      <xdr:colOff>59746</xdr:colOff>
      <xdr:row>33</xdr:row>
      <xdr:rowOff>161925</xdr:rowOff>
    </xdr:to>
    <xdr:pic>
      <xdr:nvPicPr>
        <xdr:cNvPr id="3" name="Picture 2">
          <a:extLst>
            <a:ext uri="{FF2B5EF4-FFF2-40B4-BE49-F238E27FC236}">
              <a16:creationId xmlns:a16="http://schemas.microsoft.com/office/drawing/2014/main" id="{8BF37C7F-B0F9-4B07-A3B5-66E372F9FC27}"/>
            </a:ext>
          </a:extLst>
        </xdr:cNvPr>
        <xdr:cNvPicPr>
          <a:picLocks noChangeAspect="1"/>
        </xdr:cNvPicPr>
      </xdr:nvPicPr>
      <xdr:blipFill>
        <a:blip xmlns:r="http://schemas.openxmlformats.org/officeDocument/2006/relationships" r:embed="rId1"/>
        <a:stretch>
          <a:fillRect/>
        </a:stretch>
      </xdr:blipFill>
      <xdr:spPr>
        <a:xfrm>
          <a:off x="190500" y="8886229"/>
          <a:ext cx="2402896" cy="867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285750</xdr:colOff>
      <xdr:row>14</xdr:row>
      <xdr:rowOff>104179</xdr:rowOff>
    </xdr:from>
    <xdr:to>
      <xdr:col>22</xdr:col>
      <xdr:colOff>516946</xdr:colOff>
      <xdr:row>19</xdr:row>
      <xdr:rowOff>19050</xdr:rowOff>
    </xdr:to>
    <xdr:pic>
      <xdr:nvPicPr>
        <xdr:cNvPr id="2" name="Picture 1">
          <a:extLst>
            <a:ext uri="{FF2B5EF4-FFF2-40B4-BE49-F238E27FC236}">
              <a16:creationId xmlns:a16="http://schemas.microsoft.com/office/drawing/2014/main" id="{A0D1B3AF-07B9-47D8-A090-43ABB6B66845}"/>
            </a:ext>
          </a:extLst>
        </xdr:cNvPr>
        <xdr:cNvPicPr>
          <a:picLocks noChangeAspect="1"/>
        </xdr:cNvPicPr>
      </xdr:nvPicPr>
      <xdr:blipFill>
        <a:blip xmlns:r="http://schemas.openxmlformats.org/officeDocument/2006/relationships" r:embed="rId1"/>
        <a:stretch>
          <a:fillRect/>
        </a:stretch>
      </xdr:blipFill>
      <xdr:spPr>
        <a:xfrm>
          <a:off x="6334125" y="2799754"/>
          <a:ext cx="2402896" cy="867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457200</xdr:colOff>
      <xdr:row>14</xdr:row>
      <xdr:rowOff>66675</xdr:rowOff>
    </xdr:from>
    <xdr:to>
      <xdr:col>22</xdr:col>
      <xdr:colOff>526471</xdr:colOff>
      <xdr:row>18</xdr:row>
      <xdr:rowOff>172046</xdr:rowOff>
    </xdr:to>
    <xdr:pic>
      <xdr:nvPicPr>
        <xdr:cNvPr id="2" name="Picture 1">
          <a:extLst>
            <a:ext uri="{FF2B5EF4-FFF2-40B4-BE49-F238E27FC236}">
              <a16:creationId xmlns:a16="http://schemas.microsoft.com/office/drawing/2014/main" id="{FD7C2224-0CFB-4F77-BD18-9191142967DC}"/>
            </a:ext>
          </a:extLst>
        </xdr:cNvPr>
        <xdr:cNvPicPr>
          <a:picLocks noChangeAspect="1"/>
        </xdr:cNvPicPr>
      </xdr:nvPicPr>
      <xdr:blipFill>
        <a:blip xmlns:r="http://schemas.openxmlformats.org/officeDocument/2006/relationships" r:embed="rId1"/>
        <a:stretch>
          <a:fillRect/>
        </a:stretch>
      </xdr:blipFill>
      <xdr:spPr>
        <a:xfrm>
          <a:off x="6496050" y="2752725"/>
          <a:ext cx="2402896" cy="867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1066799</xdr:colOff>
      <xdr:row>7</xdr:row>
      <xdr:rowOff>94922</xdr:rowOff>
    </xdr:from>
    <xdr:to>
      <xdr:col>5</xdr:col>
      <xdr:colOff>878895</xdr:colOff>
      <xdr:row>11</xdr:row>
      <xdr:rowOff>38696</xdr:rowOff>
    </xdr:to>
    <xdr:pic>
      <xdr:nvPicPr>
        <xdr:cNvPr id="2" name="Picture 1">
          <a:extLst>
            <a:ext uri="{FF2B5EF4-FFF2-40B4-BE49-F238E27FC236}">
              <a16:creationId xmlns:a16="http://schemas.microsoft.com/office/drawing/2014/main" id="{20BD9256-E226-4120-B9C1-655A7266D361}"/>
            </a:ext>
          </a:extLst>
        </xdr:cNvPr>
        <xdr:cNvPicPr>
          <a:picLocks noChangeAspect="1"/>
        </xdr:cNvPicPr>
      </xdr:nvPicPr>
      <xdr:blipFill>
        <a:blip xmlns:r="http://schemas.openxmlformats.org/officeDocument/2006/relationships" r:embed="rId1"/>
        <a:stretch>
          <a:fillRect/>
        </a:stretch>
      </xdr:blipFill>
      <xdr:spPr>
        <a:xfrm>
          <a:off x="2486024" y="1428422"/>
          <a:ext cx="1955221" cy="705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EEFD-E903-4B12-95E0-A1C47FC29C52}">
  <dimension ref="A1:X92"/>
  <sheetViews>
    <sheetView tabSelected="1" workbookViewId="0">
      <selection activeCell="O26" sqref="O26"/>
    </sheetView>
  </sheetViews>
  <sheetFormatPr defaultRowHeight="15" x14ac:dyDescent="0.25"/>
  <cols>
    <col min="1" max="1" width="2.85546875" style="3" customWidth="1"/>
    <col min="2" max="2" width="9.140625" style="3" customWidth="1"/>
    <col min="3" max="3" width="10" style="3" customWidth="1"/>
    <col min="4" max="4" width="2" style="3" bestFit="1" customWidth="1"/>
    <col min="5" max="5" width="14" style="3" customWidth="1"/>
    <col min="6" max="6" width="2" style="3" bestFit="1" customWidth="1"/>
    <col min="7" max="7" width="8.85546875" style="3" customWidth="1"/>
    <col min="8" max="8" width="2" style="3" bestFit="1" customWidth="1"/>
    <col min="9" max="9" width="7.28515625" style="3" customWidth="1"/>
    <col min="10" max="10" width="2" style="3" bestFit="1" customWidth="1"/>
    <col min="11" max="11" width="7.42578125" style="3" customWidth="1"/>
    <col min="12" max="12" width="2" style="3" bestFit="1" customWidth="1"/>
    <col min="13" max="13" width="6.85546875" style="3" customWidth="1"/>
    <col min="14" max="14" width="2" style="3" bestFit="1" customWidth="1"/>
    <col min="15" max="15" width="13.140625" style="3" customWidth="1"/>
    <col min="16" max="16" width="2" style="3" bestFit="1" customWidth="1"/>
    <col min="17" max="17" width="10.7109375" style="3" customWidth="1"/>
    <col min="18" max="18" width="2" style="3" bestFit="1" customWidth="1"/>
    <col min="19" max="19" width="9.7109375" style="3" customWidth="1"/>
    <col min="20" max="20" width="2" style="3" bestFit="1" customWidth="1"/>
    <col min="21" max="21" width="7" style="3" customWidth="1"/>
    <col min="22" max="22" width="2" style="3" bestFit="1" customWidth="1"/>
    <col min="23" max="23" width="9.140625" style="3"/>
    <col min="24" max="24" width="2.85546875" style="3" customWidth="1"/>
    <col min="25" max="16384" width="9.140625" style="3"/>
  </cols>
  <sheetData>
    <row r="1" spans="1:24" x14ac:dyDescent="0.25">
      <c r="A1" s="16"/>
      <c r="B1" s="16"/>
      <c r="C1" s="16"/>
      <c r="D1" s="16"/>
      <c r="E1" s="16"/>
      <c r="F1" s="16"/>
      <c r="G1" s="16"/>
      <c r="H1" s="16"/>
      <c r="I1" s="16"/>
      <c r="J1" s="16"/>
      <c r="K1" s="16"/>
      <c r="L1" s="16"/>
      <c r="M1" s="16"/>
      <c r="N1" s="16"/>
      <c r="O1" s="16"/>
      <c r="P1" s="16"/>
      <c r="Q1" s="16"/>
      <c r="R1" s="16"/>
      <c r="S1" s="16"/>
      <c r="T1" s="16"/>
      <c r="U1" s="16"/>
      <c r="V1" s="16"/>
      <c r="W1" s="16"/>
      <c r="X1" s="16"/>
    </row>
    <row r="2" spans="1:24" ht="15.75" x14ac:dyDescent="0.25">
      <c r="A2" s="16"/>
      <c r="B2" s="66" t="s">
        <v>13</v>
      </c>
      <c r="C2" s="66"/>
      <c r="D2" s="66"/>
      <c r="E2" s="66"/>
      <c r="F2" s="16"/>
      <c r="G2" s="16"/>
      <c r="H2" s="16"/>
      <c r="I2" s="16"/>
      <c r="J2" s="16"/>
      <c r="K2" s="16"/>
      <c r="L2" s="16"/>
      <c r="M2" s="16"/>
      <c r="N2" s="16"/>
      <c r="O2" s="16"/>
      <c r="P2" s="16"/>
      <c r="Q2" s="16"/>
      <c r="R2" s="16"/>
      <c r="S2" s="16"/>
      <c r="T2" s="16"/>
      <c r="U2" s="16"/>
      <c r="V2" s="16"/>
      <c r="W2" s="16"/>
      <c r="X2" s="16"/>
    </row>
    <row r="3" spans="1:24" ht="15" customHeight="1" x14ac:dyDescent="0.25">
      <c r="A3" s="16"/>
      <c r="B3" s="16"/>
      <c r="C3" s="16"/>
      <c r="D3" s="16"/>
      <c r="E3" s="16"/>
      <c r="F3" s="16"/>
      <c r="G3" s="16"/>
      <c r="H3" s="16"/>
      <c r="I3" s="16"/>
      <c r="J3" s="16"/>
      <c r="K3" s="16"/>
      <c r="L3" s="16"/>
      <c r="M3" s="16"/>
      <c r="N3" s="16"/>
      <c r="O3" s="16"/>
      <c r="P3" s="16"/>
      <c r="Q3" s="16"/>
      <c r="R3" s="16"/>
      <c r="S3" s="16"/>
      <c r="T3" s="16"/>
      <c r="U3" s="16"/>
      <c r="V3" s="16"/>
      <c r="W3" s="16"/>
      <c r="X3" s="16"/>
    </row>
    <row r="4" spans="1:24" ht="17.25" customHeight="1" x14ac:dyDescent="0.25">
      <c r="A4" s="16"/>
      <c r="B4" s="67" t="s">
        <v>5</v>
      </c>
      <c r="C4" s="67"/>
      <c r="D4" s="17"/>
      <c r="E4" s="70" t="s">
        <v>31</v>
      </c>
      <c r="F4" s="17"/>
      <c r="G4" s="67" t="s">
        <v>3</v>
      </c>
      <c r="H4" s="17"/>
      <c r="I4" s="67" t="s">
        <v>4</v>
      </c>
      <c r="J4" s="17"/>
      <c r="K4" s="67" t="s">
        <v>6</v>
      </c>
      <c r="L4" s="17"/>
      <c r="M4" s="68" t="s">
        <v>7</v>
      </c>
      <c r="N4" s="17"/>
      <c r="O4" s="67" t="s">
        <v>8</v>
      </c>
      <c r="P4" s="17"/>
      <c r="Q4" s="67" t="s">
        <v>9</v>
      </c>
      <c r="R4" s="17"/>
      <c r="S4" s="67" t="s">
        <v>10</v>
      </c>
      <c r="T4" s="17"/>
      <c r="U4" s="67" t="s">
        <v>11</v>
      </c>
      <c r="V4" s="16"/>
      <c r="W4" s="68" t="s">
        <v>12</v>
      </c>
      <c r="X4" s="16"/>
    </row>
    <row r="5" spans="1:24" ht="15" customHeight="1" x14ac:dyDescent="0.25">
      <c r="A5" s="16"/>
      <c r="B5" s="67"/>
      <c r="C5" s="67"/>
      <c r="D5" s="17"/>
      <c r="E5" s="67"/>
      <c r="F5" s="17"/>
      <c r="G5" s="67"/>
      <c r="H5" s="17"/>
      <c r="I5" s="67"/>
      <c r="J5" s="17"/>
      <c r="K5" s="67"/>
      <c r="L5" s="17"/>
      <c r="M5" s="68"/>
      <c r="N5" s="17"/>
      <c r="O5" s="67"/>
      <c r="P5" s="17"/>
      <c r="Q5" s="67"/>
      <c r="R5" s="17"/>
      <c r="S5" s="67"/>
      <c r="T5" s="17"/>
      <c r="U5" s="67"/>
      <c r="V5" s="16"/>
      <c r="W5" s="68"/>
      <c r="X5" s="16"/>
    </row>
    <row r="6" spans="1:24" x14ac:dyDescent="0.25">
      <c r="A6" s="16"/>
      <c r="B6" s="69">
        <f>E6*G6*(I6*K6*M6*O6*Q6*S6*U6*W6)</f>
        <v>0</v>
      </c>
      <c r="C6" s="69"/>
      <c r="D6" s="17" t="s">
        <v>0</v>
      </c>
      <c r="E6" s="18">
        <f>B11*(E11/100)</f>
        <v>0</v>
      </c>
      <c r="F6" s="19" t="s">
        <v>2</v>
      </c>
      <c r="G6" s="8">
        <v>0.2</v>
      </c>
      <c r="H6" s="19" t="s">
        <v>2</v>
      </c>
      <c r="I6" s="9">
        <v>1</v>
      </c>
      <c r="J6" s="19" t="s">
        <v>2</v>
      </c>
      <c r="K6" s="9">
        <v>1</v>
      </c>
      <c r="L6" s="19" t="s">
        <v>2</v>
      </c>
      <c r="M6" s="9">
        <v>1</v>
      </c>
      <c r="N6" s="19" t="s">
        <v>2</v>
      </c>
      <c r="O6" s="9">
        <v>1</v>
      </c>
      <c r="P6" s="19" t="s">
        <v>2</v>
      </c>
      <c r="Q6" s="9">
        <v>1</v>
      </c>
      <c r="R6" s="19" t="s">
        <v>2</v>
      </c>
      <c r="S6" s="9">
        <v>1</v>
      </c>
      <c r="T6" s="19" t="s">
        <v>2</v>
      </c>
      <c r="U6" s="9">
        <v>1</v>
      </c>
      <c r="V6" s="19" t="s">
        <v>2</v>
      </c>
      <c r="W6" s="9">
        <v>1</v>
      </c>
      <c r="X6" s="16"/>
    </row>
    <row r="7" spans="1:24" x14ac:dyDescent="0.25">
      <c r="A7" s="16"/>
      <c r="B7" s="20"/>
      <c r="C7" s="20"/>
      <c r="D7" s="16"/>
      <c r="E7" s="16"/>
      <c r="F7" s="16"/>
      <c r="G7" s="16"/>
      <c r="H7" s="20"/>
      <c r="I7" s="20"/>
      <c r="J7" s="20"/>
      <c r="K7" s="16"/>
      <c r="L7" s="16"/>
      <c r="M7" s="16"/>
      <c r="N7" s="16"/>
      <c r="O7" s="16"/>
      <c r="P7" s="16"/>
      <c r="Q7" s="16"/>
      <c r="R7" s="16"/>
      <c r="S7" s="16"/>
      <c r="T7" s="16"/>
      <c r="U7" s="16"/>
      <c r="V7" s="16"/>
      <c r="W7" s="16"/>
      <c r="X7" s="16"/>
    </row>
    <row r="8" spans="1:24" ht="15" customHeight="1" x14ac:dyDescent="0.25">
      <c r="A8" s="16"/>
      <c r="B8" s="60" t="s">
        <v>30</v>
      </c>
      <c r="C8" s="60"/>
      <c r="D8" s="16"/>
      <c r="E8" s="59" t="s">
        <v>34</v>
      </c>
      <c r="F8" s="16"/>
      <c r="G8" s="16"/>
      <c r="H8" s="16"/>
      <c r="I8" s="16"/>
      <c r="J8" s="16"/>
      <c r="K8" s="16"/>
      <c r="L8" s="16"/>
      <c r="M8" s="21"/>
      <c r="N8" s="16"/>
      <c r="O8" s="22"/>
      <c r="P8" s="23"/>
      <c r="Q8" s="16"/>
      <c r="R8" s="16"/>
      <c r="S8" s="16"/>
      <c r="T8" s="16"/>
      <c r="U8" s="16"/>
      <c r="V8" s="16"/>
      <c r="W8" s="16"/>
      <c r="X8" s="16"/>
    </row>
    <row r="9" spans="1:24" x14ac:dyDescent="0.25">
      <c r="A9" s="16"/>
      <c r="B9" s="60"/>
      <c r="C9" s="60"/>
      <c r="D9" s="16"/>
      <c r="E9" s="59"/>
      <c r="F9" s="16"/>
      <c r="G9" s="16"/>
      <c r="I9" s="24"/>
      <c r="J9" s="16"/>
      <c r="K9" s="16"/>
      <c r="L9" s="16"/>
      <c r="M9" s="16"/>
      <c r="N9" s="22"/>
      <c r="O9" s="16"/>
      <c r="P9" s="23"/>
      <c r="Q9" s="16"/>
      <c r="R9" s="16"/>
      <c r="S9" s="16"/>
      <c r="T9" s="16"/>
      <c r="U9" s="16"/>
      <c r="V9" s="16"/>
      <c r="W9" s="16"/>
      <c r="X9" s="16"/>
    </row>
    <row r="10" spans="1:24" ht="15.75" thickBot="1" x14ac:dyDescent="0.3">
      <c r="A10" s="16"/>
      <c r="B10" s="60"/>
      <c r="C10" s="60"/>
      <c r="D10" s="16"/>
      <c r="E10" s="59"/>
      <c r="F10" s="16"/>
      <c r="H10" s="24" t="s">
        <v>1</v>
      </c>
      <c r="L10" s="16"/>
      <c r="M10" s="16"/>
      <c r="N10" s="16"/>
      <c r="O10" s="16"/>
      <c r="P10" s="16"/>
      <c r="Q10" s="16"/>
      <c r="R10" s="16"/>
      <c r="S10" s="16"/>
      <c r="T10" s="16"/>
      <c r="U10" s="16"/>
      <c r="V10" s="16"/>
      <c r="W10" s="16"/>
      <c r="X10" s="16"/>
    </row>
    <row r="11" spans="1:24" ht="15.75" thickBot="1" x14ac:dyDescent="0.3">
      <c r="A11" s="16"/>
      <c r="B11" s="61">
        <v>0</v>
      </c>
      <c r="C11" s="62"/>
      <c r="D11" s="16"/>
      <c r="E11" s="27">
        <v>0</v>
      </c>
      <c r="F11" s="16"/>
      <c r="G11" s="16" t="s">
        <v>0</v>
      </c>
      <c r="H11" s="64" t="e">
        <f>U18/B11</f>
        <v>#DIV/0!</v>
      </c>
      <c r="I11" s="64"/>
      <c r="J11" s="64"/>
      <c r="K11" s="64"/>
      <c r="L11" s="16"/>
      <c r="M11" s="16"/>
      <c r="N11" s="16"/>
      <c r="O11" s="22"/>
      <c r="P11" s="16"/>
      <c r="Q11" s="16"/>
      <c r="R11" s="16"/>
      <c r="S11" s="16"/>
      <c r="T11" s="16"/>
      <c r="U11" s="16"/>
      <c r="V11" s="16"/>
      <c r="W11" s="16"/>
      <c r="X11" s="16"/>
    </row>
    <row r="12" spans="1:24"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row>
    <row r="13" spans="1:24" x14ac:dyDescent="0.25">
      <c r="A13" s="16"/>
      <c r="B13" s="65" t="s">
        <v>3</v>
      </c>
      <c r="C13" s="65"/>
      <c r="D13" s="65"/>
      <c r="E13" s="65"/>
      <c r="F13" s="65"/>
      <c r="G13" s="65"/>
      <c r="H13" s="65"/>
      <c r="I13" s="16"/>
      <c r="J13" s="16"/>
      <c r="K13" s="16"/>
      <c r="L13" s="16"/>
      <c r="M13" s="16"/>
      <c r="N13" s="16"/>
      <c r="O13" s="16"/>
      <c r="P13" s="16"/>
      <c r="Q13" s="16"/>
      <c r="R13" s="16"/>
      <c r="S13" s="16"/>
      <c r="T13" s="16"/>
      <c r="U13" s="16"/>
      <c r="V13" s="16"/>
      <c r="W13" s="16"/>
      <c r="X13" s="16"/>
    </row>
    <row r="14" spans="1:24" x14ac:dyDescent="0.25">
      <c r="A14" s="16"/>
      <c r="B14" s="25"/>
      <c r="C14" s="26"/>
      <c r="D14" s="26"/>
      <c r="E14" s="26"/>
      <c r="F14" s="65" t="s">
        <v>20</v>
      </c>
      <c r="G14" s="65"/>
      <c r="H14" s="65"/>
      <c r="I14" s="16"/>
      <c r="J14" s="16"/>
      <c r="K14" s="16"/>
      <c r="L14" s="16"/>
      <c r="M14" s="16"/>
      <c r="N14" s="16"/>
      <c r="O14" s="16"/>
      <c r="P14" s="16"/>
      <c r="Q14" s="16"/>
      <c r="R14" s="16"/>
      <c r="S14" s="16"/>
      <c r="T14" s="16"/>
      <c r="U14" s="16"/>
      <c r="V14" s="16"/>
      <c r="W14" s="16"/>
      <c r="X14" s="16"/>
    </row>
    <row r="15" spans="1:24" x14ac:dyDescent="0.25">
      <c r="A15" s="16"/>
      <c r="B15" s="56" t="s">
        <v>16</v>
      </c>
      <c r="C15" s="56"/>
      <c r="D15" s="56"/>
      <c r="E15" s="56"/>
      <c r="F15" s="57">
        <v>0.2</v>
      </c>
      <c r="G15" s="57"/>
      <c r="H15" s="57"/>
      <c r="I15" s="16"/>
      <c r="J15" s="16"/>
      <c r="K15" s="16"/>
      <c r="L15" s="16"/>
      <c r="M15" s="16"/>
      <c r="N15" s="16"/>
      <c r="O15" s="16"/>
      <c r="P15" s="16"/>
      <c r="Q15" s="16"/>
      <c r="R15" s="16"/>
      <c r="S15" s="16"/>
      <c r="T15" s="16"/>
      <c r="U15" s="16"/>
      <c r="V15" s="16"/>
      <c r="W15" s="16"/>
      <c r="X15" s="16"/>
    </row>
    <row r="16" spans="1:24" ht="15" customHeight="1" x14ac:dyDescent="0.25">
      <c r="A16" s="16"/>
      <c r="B16" s="56" t="s">
        <v>17</v>
      </c>
      <c r="C16" s="56"/>
      <c r="D16" s="56"/>
      <c r="E16" s="56"/>
      <c r="F16" s="57">
        <v>0.3</v>
      </c>
      <c r="G16" s="57"/>
      <c r="H16" s="57"/>
      <c r="I16" s="16"/>
      <c r="J16" s="16"/>
      <c r="K16" s="16"/>
      <c r="L16" s="16"/>
      <c r="M16" s="16"/>
      <c r="N16" s="16"/>
      <c r="O16" s="16"/>
      <c r="P16" s="16"/>
      <c r="Q16" s="16"/>
      <c r="R16" s="16"/>
      <c r="S16" s="16"/>
      <c r="T16" s="16"/>
      <c r="U16" s="63" t="s">
        <v>5</v>
      </c>
      <c r="V16" s="63"/>
      <c r="W16" s="63"/>
      <c r="X16" s="16"/>
    </row>
    <row r="17" spans="1:24" x14ac:dyDescent="0.25">
      <c r="A17" s="16"/>
      <c r="B17" s="56" t="s">
        <v>18</v>
      </c>
      <c r="C17" s="56"/>
      <c r="D17" s="56"/>
      <c r="E17" s="56"/>
      <c r="F17" s="57">
        <v>0.5</v>
      </c>
      <c r="G17" s="57"/>
      <c r="H17" s="57"/>
      <c r="I17" s="16"/>
      <c r="J17" s="16"/>
      <c r="K17" s="16"/>
      <c r="L17" s="16"/>
      <c r="M17" s="16"/>
      <c r="N17" s="16"/>
      <c r="O17" s="16"/>
      <c r="P17" s="16"/>
      <c r="Q17" s="16"/>
      <c r="R17" s="16"/>
      <c r="S17" s="16"/>
      <c r="T17" s="16"/>
      <c r="U17" s="63"/>
      <c r="V17" s="63"/>
      <c r="W17" s="63"/>
      <c r="X17" s="16"/>
    </row>
    <row r="18" spans="1:24" x14ac:dyDescent="0.25">
      <c r="A18" s="16"/>
      <c r="B18" s="55" t="s">
        <v>35</v>
      </c>
      <c r="C18" s="56"/>
      <c r="D18" s="56"/>
      <c r="E18" s="56"/>
      <c r="F18" s="57">
        <v>0.7</v>
      </c>
      <c r="G18" s="57"/>
      <c r="H18" s="57"/>
      <c r="I18" s="16"/>
      <c r="J18" s="16"/>
      <c r="K18" s="16"/>
      <c r="L18" s="16"/>
      <c r="M18" s="16"/>
      <c r="N18" s="16"/>
      <c r="O18" s="16"/>
      <c r="P18" s="16"/>
      <c r="Q18" s="16"/>
      <c r="R18" s="16"/>
      <c r="S18" s="16"/>
      <c r="T18" s="16"/>
      <c r="U18" s="54">
        <f>B6</f>
        <v>0</v>
      </c>
      <c r="V18" s="54"/>
      <c r="W18" s="54"/>
      <c r="X18" s="16"/>
    </row>
    <row r="19" spans="1:24" x14ac:dyDescent="0.25">
      <c r="A19" s="16"/>
      <c r="B19" s="56" t="s">
        <v>19</v>
      </c>
      <c r="C19" s="56"/>
      <c r="D19" s="56"/>
      <c r="E19" s="56"/>
      <c r="F19" s="57">
        <v>0.8</v>
      </c>
      <c r="G19" s="57"/>
      <c r="H19" s="57"/>
      <c r="I19" s="16"/>
      <c r="J19" s="16"/>
      <c r="K19" s="16"/>
      <c r="L19" s="16"/>
      <c r="M19" s="16"/>
      <c r="N19" s="16"/>
      <c r="O19" s="16"/>
      <c r="P19" s="16"/>
      <c r="Q19" s="16"/>
      <c r="R19" s="16"/>
      <c r="S19" s="16"/>
      <c r="T19" s="16"/>
      <c r="U19" s="16"/>
      <c r="V19" s="16"/>
      <c r="W19" s="16"/>
      <c r="X19" s="16"/>
    </row>
    <row r="20" spans="1:24"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row>
    <row r="21" spans="1:24" ht="18.75" x14ac:dyDescent="0.25">
      <c r="A21" s="45"/>
      <c r="B21" s="58" t="s">
        <v>36</v>
      </c>
      <c r="C21" s="58"/>
      <c r="D21" s="58"/>
      <c r="E21" s="58"/>
      <c r="F21" s="58"/>
      <c r="G21" s="58"/>
      <c r="H21" s="58"/>
      <c r="I21" s="58"/>
      <c r="J21" s="58"/>
      <c r="K21" s="58"/>
      <c r="L21" s="58"/>
      <c r="M21" s="58"/>
      <c r="N21" s="46"/>
      <c r="O21" s="46"/>
      <c r="P21" s="46"/>
      <c r="Q21" s="46"/>
      <c r="R21" s="47"/>
      <c r="S21" s="47"/>
      <c r="T21" s="45"/>
      <c r="U21" s="45"/>
      <c r="V21" s="45"/>
      <c r="W21" s="45"/>
      <c r="X21" s="45"/>
    </row>
    <row r="22" spans="1:24" ht="14.25" customHeight="1" x14ac:dyDescent="0.25">
      <c r="A22" s="45"/>
      <c r="B22" s="53" t="s">
        <v>37</v>
      </c>
      <c r="C22" s="53"/>
      <c r="D22" s="53"/>
      <c r="E22" s="53"/>
      <c r="F22" s="53"/>
      <c r="G22" s="53"/>
      <c r="H22" s="53"/>
      <c r="I22" s="53"/>
      <c r="J22" s="53"/>
      <c r="K22" s="53"/>
      <c r="L22" s="53"/>
      <c r="M22" s="53"/>
      <c r="N22" s="46"/>
      <c r="O22" s="46"/>
      <c r="P22" s="46"/>
      <c r="Q22" s="46"/>
      <c r="R22" s="47"/>
      <c r="S22" s="47"/>
      <c r="T22" s="45"/>
      <c r="U22" s="45"/>
      <c r="V22" s="45"/>
      <c r="W22" s="45"/>
      <c r="X22" s="45"/>
    </row>
    <row r="23" spans="1:24" ht="16.5" customHeight="1" x14ac:dyDescent="0.25">
      <c r="A23" s="45"/>
      <c r="B23" s="52" t="s">
        <v>42</v>
      </c>
      <c r="C23" s="52"/>
      <c r="D23" s="52"/>
      <c r="E23" s="52"/>
      <c r="F23" s="52"/>
      <c r="G23" s="52"/>
      <c r="H23" s="52"/>
      <c r="I23" s="52"/>
      <c r="J23" s="52"/>
      <c r="K23" s="52"/>
      <c r="L23" s="52"/>
      <c r="M23" s="52"/>
      <c r="N23" s="46"/>
      <c r="O23" s="46"/>
      <c r="P23" s="46"/>
      <c r="Q23" s="46"/>
      <c r="R23" s="47"/>
      <c r="S23" s="47"/>
      <c r="T23" s="45"/>
      <c r="U23" s="45"/>
      <c r="V23" s="45"/>
      <c r="W23" s="45"/>
      <c r="X23" s="45"/>
    </row>
    <row r="24" spans="1:24" ht="45" customHeight="1" x14ac:dyDescent="0.25">
      <c r="A24" s="45"/>
      <c r="B24" s="52" t="s">
        <v>38</v>
      </c>
      <c r="C24" s="52"/>
      <c r="D24" s="52"/>
      <c r="E24" s="52"/>
      <c r="F24" s="52"/>
      <c r="G24" s="52"/>
      <c r="H24" s="52"/>
      <c r="I24" s="52"/>
      <c r="J24" s="52"/>
      <c r="K24" s="52"/>
      <c r="L24" s="52"/>
      <c r="M24" s="52"/>
      <c r="N24" s="46"/>
      <c r="O24" s="46"/>
      <c r="P24" s="46"/>
      <c r="Q24" s="46"/>
      <c r="R24" s="47"/>
      <c r="S24" s="47"/>
      <c r="T24" s="45"/>
      <c r="U24" s="45"/>
      <c r="V24" s="45"/>
      <c r="W24" s="45"/>
      <c r="X24" s="45"/>
    </row>
    <row r="25" spans="1:24" ht="68.25" customHeight="1" x14ac:dyDescent="0.25">
      <c r="A25" s="45"/>
      <c r="B25" s="52" t="s">
        <v>39</v>
      </c>
      <c r="C25" s="52"/>
      <c r="D25" s="52"/>
      <c r="E25" s="52"/>
      <c r="F25" s="52"/>
      <c r="G25" s="52"/>
      <c r="H25" s="52"/>
      <c r="I25" s="52"/>
      <c r="J25" s="52"/>
      <c r="K25" s="52"/>
      <c r="L25" s="52"/>
      <c r="M25" s="52"/>
      <c r="N25" s="46"/>
      <c r="O25" s="46"/>
      <c r="P25" s="46"/>
      <c r="Q25" s="46"/>
      <c r="R25" s="47"/>
      <c r="S25" s="47"/>
      <c r="T25" s="45"/>
      <c r="U25" s="45"/>
      <c r="V25" s="45"/>
      <c r="W25" s="45"/>
      <c r="X25" s="45"/>
    </row>
    <row r="26" spans="1:24" ht="63.75" customHeight="1" x14ac:dyDescent="0.25">
      <c r="A26" s="45"/>
      <c r="B26" s="51" t="s">
        <v>43</v>
      </c>
      <c r="C26" s="51"/>
      <c r="D26" s="51"/>
      <c r="E26" s="51"/>
      <c r="F26" s="51"/>
      <c r="G26" s="51"/>
      <c r="H26" s="51"/>
      <c r="I26" s="51"/>
      <c r="J26" s="51"/>
      <c r="K26" s="51"/>
      <c r="L26" s="51"/>
      <c r="M26" s="51"/>
      <c r="N26" s="46"/>
      <c r="O26" s="46"/>
      <c r="P26" s="46"/>
      <c r="Q26" s="46"/>
      <c r="R26" s="47"/>
      <c r="S26" s="47"/>
      <c r="T26" s="45"/>
      <c r="U26" s="45"/>
      <c r="V26" s="45"/>
      <c r="W26" s="45"/>
      <c r="X26" s="45"/>
    </row>
    <row r="27" spans="1:24" ht="78.75" customHeight="1" x14ac:dyDescent="0.25">
      <c r="A27" s="45"/>
      <c r="B27" s="51" t="s">
        <v>44</v>
      </c>
      <c r="C27" s="51"/>
      <c r="D27" s="51"/>
      <c r="E27" s="51"/>
      <c r="F27" s="51"/>
      <c r="G27" s="51"/>
      <c r="H27" s="51"/>
      <c r="I27" s="51"/>
      <c r="J27" s="51"/>
      <c r="K27" s="51"/>
      <c r="L27" s="51"/>
      <c r="M27" s="51"/>
      <c r="N27" s="46"/>
      <c r="O27" s="46"/>
      <c r="P27" s="46"/>
      <c r="Q27" s="46"/>
      <c r="R27" s="47"/>
      <c r="S27" s="47"/>
      <c r="T27" s="45"/>
      <c r="U27" s="45"/>
      <c r="V27" s="45"/>
      <c r="W27" s="45"/>
      <c r="X27" s="45"/>
    </row>
    <row r="28" spans="1:24" ht="55.5" customHeight="1" x14ac:dyDescent="0.25">
      <c r="A28" s="45"/>
      <c r="B28" s="52" t="s">
        <v>40</v>
      </c>
      <c r="C28" s="52"/>
      <c r="D28" s="52"/>
      <c r="E28" s="52"/>
      <c r="F28" s="52"/>
      <c r="G28" s="52"/>
      <c r="H28" s="52"/>
      <c r="I28" s="52"/>
      <c r="J28" s="52"/>
      <c r="K28" s="52"/>
      <c r="L28" s="52"/>
      <c r="M28" s="52"/>
      <c r="N28" s="46"/>
      <c r="O28" s="46"/>
      <c r="P28" s="46"/>
      <c r="Q28" s="46"/>
      <c r="R28" s="47"/>
      <c r="S28" s="47"/>
      <c r="T28" s="45"/>
      <c r="U28" s="45"/>
      <c r="V28" s="45"/>
      <c r="W28" s="45"/>
      <c r="X28" s="45"/>
    </row>
    <row r="29" spans="1:24" x14ac:dyDescent="0.25">
      <c r="A29" s="45"/>
      <c r="B29" s="53" t="s">
        <v>41</v>
      </c>
      <c r="C29" s="53"/>
      <c r="D29" s="53"/>
      <c r="E29" s="53"/>
      <c r="F29" s="53"/>
      <c r="G29" s="53"/>
      <c r="H29" s="53"/>
      <c r="I29" s="53"/>
      <c r="J29" s="53"/>
      <c r="K29" s="53"/>
      <c r="L29" s="53"/>
      <c r="M29" s="53"/>
      <c r="N29" s="46"/>
      <c r="O29" s="46"/>
      <c r="P29" s="46"/>
      <c r="Q29" s="46"/>
      <c r="R29" s="47"/>
      <c r="S29" s="47"/>
      <c r="T29" s="45"/>
      <c r="U29" s="45"/>
      <c r="V29" s="45"/>
      <c r="W29" s="45"/>
      <c r="X29" s="45"/>
    </row>
    <row r="30" spans="1:24" x14ac:dyDescent="0.25">
      <c r="A30" s="45"/>
      <c r="B30" s="46"/>
      <c r="C30" s="46"/>
      <c r="D30" s="46"/>
      <c r="E30" s="46"/>
      <c r="F30" s="46"/>
      <c r="G30" s="46"/>
      <c r="H30" s="46"/>
      <c r="I30" s="46"/>
      <c r="J30" s="46"/>
      <c r="K30" s="46"/>
      <c r="L30" s="46"/>
      <c r="M30" s="46"/>
      <c r="N30" s="46"/>
      <c r="O30" s="46"/>
      <c r="P30" s="46"/>
      <c r="Q30" s="46"/>
      <c r="R30" s="47"/>
      <c r="S30" s="47"/>
      <c r="T30" s="45"/>
      <c r="U30" s="45"/>
      <c r="V30" s="45"/>
      <c r="W30" s="45"/>
      <c r="X30" s="45"/>
    </row>
    <row r="31" spans="1:24" x14ac:dyDescent="0.25">
      <c r="A31" s="45"/>
      <c r="B31" s="46"/>
      <c r="C31" s="46"/>
      <c r="D31" s="46"/>
      <c r="E31" s="46"/>
      <c r="F31" s="46"/>
      <c r="G31" s="46"/>
      <c r="H31" s="46"/>
      <c r="I31" s="46"/>
      <c r="J31" s="46"/>
      <c r="K31" s="46"/>
      <c r="L31" s="46"/>
      <c r="M31" s="46"/>
      <c r="N31" s="46"/>
      <c r="O31" s="46"/>
      <c r="P31" s="46"/>
      <c r="Q31" s="46"/>
      <c r="R31" s="47"/>
      <c r="S31" s="47"/>
      <c r="T31" s="45"/>
      <c r="U31" s="45"/>
      <c r="V31" s="45"/>
      <c r="W31" s="45"/>
      <c r="X31" s="45"/>
    </row>
    <row r="32" spans="1:24" x14ac:dyDescent="0.25">
      <c r="A32" s="45"/>
      <c r="B32" s="46"/>
      <c r="C32" s="46"/>
      <c r="D32" s="46"/>
      <c r="E32" s="46"/>
      <c r="F32" s="46"/>
      <c r="G32" s="46"/>
      <c r="H32" s="46"/>
      <c r="I32" s="46"/>
      <c r="J32" s="46"/>
      <c r="K32" s="46"/>
      <c r="L32" s="46"/>
      <c r="M32" s="46"/>
      <c r="N32" s="46"/>
      <c r="O32" s="46"/>
      <c r="P32" s="46"/>
      <c r="Q32" s="46"/>
      <c r="R32" s="47"/>
      <c r="S32" s="47"/>
      <c r="T32" s="45"/>
      <c r="U32" s="45"/>
      <c r="V32" s="45"/>
      <c r="W32" s="45"/>
      <c r="X32" s="45"/>
    </row>
    <row r="33" spans="1:24" x14ac:dyDescent="0.25">
      <c r="A33" s="45"/>
      <c r="B33" s="46"/>
      <c r="C33" s="46"/>
      <c r="D33" s="46"/>
      <c r="E33" s="46"/>
      <c r="F33" s="46"/>
      <c r="G33" s="46"/>
      <c r="H33" s="46"/>
      <c r="I33" s="46"/>
      <c r="J33" s="46"/>
      <c r="K33" s="46"/>
      <c r="L33" s="46"/>
      <c r="M33" s="46"/>
      <c r="N33" s="46"/>
      <c r="O33" s="46"/>
      <c r="P33" s="46"/>
      <c r="Q33" s="46"/>
      <c r="R33" s="47"/>
      <c r="S33" s="47"/>
      <c r="T33" s="45"/>
      <c r="U33" s="45"/>
      <c r="V33" s="45"/>
      <c r="W33" s="45"/>
      <c r="X33" s="45"/>
    </row>
    <row r="34" spans="1:24" x14ac:dyDescent="0.25">
      <c r="A34" s="45"/>
      <c r="B34" s="46"/>
      <c r="C34" s="46"/>
      <c r="D34" s="46"/>
      <c r="E34" s="46"/>
      <c r="F34" s="46"/>
      <c r="G34" s="46"/>
      <c r="H34" s="46"/>
      <c r="I34" s="46"/>
      <c r="J34" s="46"/>
      <c r="K34" s="46"/>
      <c r="L34" s="46"/>
      <c r="M34" s="46"/>
      <c r="N34" s="46"/>
      <c r="O34" s="46"/>
      <c r="P34" s="46"/>
      <c r="Q34" s="46"/>
      <c r="R34" s="47"/>
      <c r="S34" s="47"/>
      <c r="T34" s="45"/>
      <c r="U34" s="45"/>
      <c r="V34" s="45"/>
      <c r="W34" s="45"/>
      <c r="X34" s="45"/>
    </row>
    <row r="35" spans="1:24" x14ac:dyDescent="0.25">
      <c r="A35" s="45"/>
      <c r="B35" s="46"/>
      <c r="C35" s="46"/>
      <c r="D35" s="46"/>
      <c r="E35" s="46"/>
      <c r="F35" s="46"/>
      <c r="G35" s="46"/>
      <c r="H35" s="46"/>
      <c r="I35" s="46"/>
      <c r="J35" s="46"/>
      <c r="K35" s="46"/>
      <c r="L35" s="46"/>
      <c r="M35" s="46"/>
      <c r="N35" s="46"/>
      <c r="O35" s="46"/>
      <c r="P35" s="46"/>
      <c r="Q35" s="46"/>
      <c r="R35" s="47"/>
      <c r="S35" s="47"/>
      <c r="T35" s="45"/>
      <c r="U35" s="45"/>
      <c r="V35" s="45"/>
      <c r="W35" s="45"/>
      <c r="X35" s="45"/>
    </row>
    <row r="36" spans="1:24" x14ac:dyDescent="0.25">
      <c r="B36" s="43"/>
      <c r="C36" s="43"/>
      <c r="D36" s="43"/>
      <c r="E36" s="43"/>
      <c r="F36" s="43"/>
      <c r="G36" s="43"/>
      <c r="H36" s="43"/>
      <c r="I36" s="43"/>
      <c r="J36" s="43"/>
      <c r="K36" s="43"/>
      <c r="L36" s="43"/>
      <c r="M36" s="43"/>
      <c r="N36" s="43"/>
      <c r="O36" s="43"/>
      <c r="P36" s="43"/>
      <c r="Q36" s="43"/>
      <c r="R36" s="44"/>
      <c r="S36" s="44"/>
    </row>
    <row r="37" spans="1:24" x14ac:dyDescent="0.25">
      <c r="B37" s="43"/>
      <c r="C37" s="43"/>
      <c r="D37" s="43"/>
      <c r="E37" s="43"/>
      <c r="F37" s="43"/>
      <c r="G37" s="43"/>
      <c r="H37" s="43"/>
      <c r="I37" s="43"/>
      <c r="J37" s="43"/>
      <c r="K37" s="43"/>
      <c r="L37" s="43"/>
      <c r="M37" s="43"/>
      <c r="N37" s="43"/>
      <c r="O37" s="43"/>
      <c r="P37" s="43"/>
      <c r="Q37" s="43"/>
      <c r="R37" s="44"/>
      <c r="S37" s="44"/>
    </row>
    <row r="38" spans="1:24" x14ac:dyDescent="0.25">
      <c r="B38" s="43"/>
      <c r="C38" s="43"/>
      <c r="D38" s="43"/>
      <c r="E38" s="43"/>
      <c r="F38" s="43"/>
      <c r="G38" s="43"/>
      <c r="H38" s="43"/>
      <c r="I38" s="43"/>
      <c r="J38" s="43"/>
      <c r="K38" s="43"/>
      <c r="L38" s="43"/>
      <c r="M38" s="43"/>
      <c r="N38" s="43"/>
      <c r="O38" s="43"/>
      <c r="P38" s="43"/>
      <c r="Q38" s="43"/>
      <c r="R38" s="44"/>
      <c r="S38" s="44"/>
    </row>
    <row r="39" spans="1:24" x14ac:dyDescent="0.25">
      <c r="B39" s="43"/>
      <c r="C39" s="43"/>
      <c r="D39" s="43"/>
      <c r="E39" s="43"/>
      <c r="F39" s="43"/>
      <c r="G39" s="43"/>
      <c r="H39" s="43"/>
      <c r="I39" s="43"/>
      <c r="J39" s="43"/>
      <c r="K39" s="43"/>
      <c r="L39" s="43"/>
      <c r="M39" s="43"/>
      <c r="N39" s="43"/>
      <c r="O39" s="43"/>
      <c r="P39" s="43"/>
      <c r="Q39" s="43"/>
      <c r="R39" s="44"/>
      <c r="S39" s="44"/>
    </row>
    <row r="40" spans="1:24" x14ac:dyDescent="0.25">
      <c r="B40" s="43"/>
      <c r="C40" s="43"/>
      <c r="D40" s="43"/>
      <c r="E40" s="43"/>
      <c r="F40" s="43"/>
      <c r="G40" s="43"/>
      <c r="H40" s="43"/>
      <c r="I40" s="43"/>
      <c r="J40" s="43"/>
      <c r="K40" s="43"/>
      <c r="L40" s="43"/>
      <c r="M40" s="43"/>
      <c r="N40" s="43"/>
      <c r="O40" s="43"/>
      <c r="P40" s="43"/>
      <c r="Q40" s="43"/>
      <c r="R40" s="44"/>
      <c r="S40" s="44"/>
    </row>
    <row r="41" spans="1:24" x14ac:dyDescent="0.25">
      <c r="B41" s="43"/>
      <c r="C41" s="43"/>
      <c r="D41" s="43"/>
      <c r="E41" s="43"/>
      <c r="F41" s="43"/>
      <c r="G41" s="43"/>
      <c r="H41" s="43"/>
      <c r="I41" s="43"/>
      <c r="J41" s="43"/>
      <c r="K41" s="43"/>
      <c r="L41" s="43"/>
      <c r="M41" s="43"/>
      <c r="N41" s="43"/>
      <c r="O41" s="43"/>
      <c r="P41" s="43"/>
      <c r="Q41" s="43"/>
      <c r="R41" s="44"/>
      <c r="S41" s="44"/>
    </row>
    <row r="42" spans="1:24" x14ac:dyDescent="0.25">
      <c r="B42" s="43"/>
      <c r="C42" s="43"/>
      <c r="D42" s="43"/>
      <c r="E42" s="43"/>
      <c r="F42" s="43"/>
      <c r="G42" s="43"/>
      <c r="H42" s="43"/>
      <c r="I42" s="43"/>
      <c r="J42" s="43"/>
      <c r="K42" s="43"/>
      <c r="L42" s="43"/>
      <c r="M42" s="43"/>
      <c r="N42" s="43"/>
      <c r="O42" s="43"/>
      <c r="P42" s="43"/>
      <c r="Q42" s="43"/>
    </row>
    <row r="43" spans="1:24" x14ac:dyDescent="0.25">
      <c r="B43" s="43"/>
      <c r="C43" s="43"/>
      <c r="D43" s="43"/>
      <c r="E43" s="43"/>
      <c r="F43" s="43"/>
      <c r="G43" s="43"/>
      <c r="H43" s="43"/>
      <c r="I43" s="43"/>
      <c r="J43" s="43"/>
      <c r="K43" s="43"/>
      <c r="L43" s="43"/>
      <c r="M43" s="43"/>
      <c r="N43" s="43"/>
      <c r="O43" s="43"/>
      <c r="P43" s="43"/>
      <c r="Q43" s="43"/>
    </row>
    <row r="44" spans="1:24" x14ac:dyDescent="0.25">
      <c r="B44" s="43"/>
      <c r="C44" s="43"/>
      <c r="D44" s="43"/>
      <c r="E44" s="43"/>
      <c r="F44" s="43"/>
      <c r="G44" s="43"/>
      <c r="H44" s="43"/>
      <c r="I44" s="43"/>
      <c r="J44" s="43"/>
      <c r="K44" s="43"/>
      <c r="L44" s="43"/>
      <c r="M44" s="43"/>
      <c r="N44" s="43"/>
      <c r="O44" s="43"/>
      <c r="P44" s="43"/>
      <c r="Q44" s="43"/>
    </row>
    <row r="91" spans="9:23" x14ac:dyDescent="0.25">
      <c r="I91" s="3">
        <v>1</v>
      </c>
      <c r="K91" s="3">
        <v>1</v>
      </c>
      <c r="M91" s="3">
        <v>1</v>
      </c>
      <c r="O91" s="3">
        <v>1</v>
      </c>
      <c r="Q91" s="3">
        <v>1</v>
      </c>
      <c r="S91" s="3">
        <v>1</v>
      </c>
      <c r="U91" s="3">
        <v>1</v>
      </c>
      <c r="W91" s="3">
        <v>1</v>
      </c>
    </row>
    <row r="92" spans="9:23" x14ac:dyDescent="0.25">
      <c r="I92" s="3">
        <v>0.4</v>
      </c>
      <c r="K92" s="3">
        <v>0.4</v>
      </c>
      <c r="M92" s="3">
        <v>0.5</v>
      </c>
      <c r="O92" s="3">
        <v>0.8</v>
      </c>
      <c r="Q92" s="3">
        <v>0.7</v>
      </c>
      <c r="S92" s="3">
        <v>0.5</v>
      </c>
      <c r="U92" s="3">
        <v>0.7</v>
      </c>
      <c r="W92" s="3">
        <v>0.8</v>
      </c>
    </row>
  </sheetData>
  <sheetProtection algorithmName="SHA-512" hashValue="Wneequj4z5J4+vJgBEISO7OK5+5g4fNa95A/cN2K6g7eyiCvbfYSC1yynyb3wykhacWmk7SDAE5ZtPggxtc7JQ==" saltValue="/t5mMAtcLTNutbQptY3djw==" spinCount="100000" sheet="1" sort="0" autoFilter="0" pivotTables="0"/>
  <mergeCells count="40">
    <mergeCell ref="B2:E2"/>
    <mergeCell ref="S4:S5"/>
    <mergeCell ref="U4:U5"/>
    <mergeCell ref="W4:W5"/>
    <mergeCell ref="B6:C6"/>
    <mergeCell ref="M4:M5"/>
    <mergeCell ref="O4:O5"/>
    <mergeCell ref="Q4:Q5"/>
    <mergeCell ref="I4:I5"/>
    <mergeCell ref="B4:C5"/>
    <mergeCell ref="K4:K5"/>
    <mergeCell ref="E4:E5"/>
    <mergeCell ref="G4:G5"/>
    <mergeCell ref="E8:E10"/>
    <mergeCell ref="B8:C10"/>
    <mergeCell ref="B11:C11"/>
    <mergeCell ref="U16:W17"/>
    <mergeCell ref="H11:K11"/>
    <mergeCell ref="B16:E16"/>
    <mergeCell ref="B17:E17"/>
    <mergeCell ref="B13:H13"/>
    <mergeCell ref="F14:H14"/>
    <mergeCell ref="F15:H15"/>
    <mergeCell ref="F16:H16"/>
    <mergeCell ref="F17:H17"/>
    <mergeCell ref="B15:E15"/>
    <mergeCell ref="B26:M26"/>
    <mergeCell ref="B27:M27"/>
    <mergeCell ref="B28:M28"/>
    <mergeCell ref="B29:M29"/>
    <mergeCell ref="U18:W18"/>
    <mergeCell ref="B18:E18"/>
    <mergeCell ref="B19:E19"/>
    <mergeCell ref="F18:H18"/>
    <mergeCell ref="F19:H19"/>
    <mergeCell ref="B21:M21"/>
    <mergeCell ref="B22:M22"/>
    <mergeCell ref="B23:M23"/>
    <mergeCell ref="B24:M24"/>
    <mergeCell ref="B25:M25"/>
  </mergeCells>
  <dataValidations count="9">
    <dataValidation type="list" allowBlank="1" showInputMessage="1" showErrorMessage="1" sqref="I6" xr:uid="{FE658E10-FF58-4F08-A06D-8CD19D89060B}">
      <formula1>$I$91:$I$92</formula1>
    </dataValidation>
    <dataValidation type="list" allowBlank="1" showInputMessage="1" showErrorMessage="1" sqref="K6" xr:uid="{B80BF197-3841-4EEF-8838-A871139AF580}">
      <formula1>$K$91:$K$92</formula1>
    </dataValidation>
    <dataValidation type="list" allowBlank="1" showInputMessage="1" showErrorMessage="1" sqref="M6" xr:uid="{102EED5E-7E0A-4DF5-BF09-3A4155D6844E}">
      <formula1>$M$91:$M$92</formula1>
    </dataValidation>
    <dataValidation type="list" allowBlank="1" showInputMessage="1" showErrorMessage="1" sqref="O6" xr:uid="{71E71021-7984-4D67-9239-0FC7F439F9A8}">
      <formula1>$O$91:$O$92</formula1>
    </dataValidation>
    <dataValidation type="list" allowBlank="1" showInputMessage="1" showErrorMessage="1" sqref="Q6" xr:uid="{7CE077D8-9B22-4C23-A3A2-1EB2DA780178}">
      <formula1>$Q$91:$Q$92</formula1>
    </dataValidation>
    <dataValidation type="list" allowBlank="1" showInputMessage="1" showErrorMessage="1" sqref="S6" xr:uid="{154634DB-88C5-4F5B-B04A-F8DA0F6C03BF}">
      <formula1>$S$91:$S$92</formula1>
    </dataValidation>
    <dataValidation type="list" allowBlank="1" showInputMessage="1" showErrorMessage="1" sqref="U6" xr:uid="{4EF4E66C-6E8C-4253-A490-437B466FA639}">
      <formula1>$U$91:$U$92</formula1>
    </dataValidation>
    <dataValidation type="list" allowBlank="1" showInputMessage="1" showErrorMessage="1" sqref="W6" xr:uid="{4EED720B-6048-4057-8879-E1F9DFFF6FE8}">
      <formula1>$W$91:$W$92</formula1>
    </dataValidation>
    <dataValidation type="list" allowBlank="1" showInputMessage="1" showErrorMessage="1" sqref="G6" xr:uid="{800D64A9-7AF1-48BD-9E22-B58C169D5A51}">
      <formula1>$F$15:$F$19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2A49-20E4-4733-97CB-5B63D457363F}">
  <dimension ref="A1:X95"/>
  <sheetViews>
    <sheetView workbookViewId="0">
      <selection activeCell="E38" sqref="E38"/>
    </sheetView>
  </sheetViews>
  <sheetFormatPr defaultRowHeight="15" x14ac:dyDescent="0.25"/>
  <cols>
    <col min="1" max="1" width="2.85546875" customWidth="1"/>
    <col min="4" max="4" width="2" bestFit="1" customWidth="1"/>
    <col min="5" max="5" width="14.7109375" customWidth="1"/>
    <col min="6" max="6" width="2" bestFit="1" customWidth="1"/>
    <col min="8" max="8" width="1.7109375" customWidth="1"/>
    <col min="9" max="9" width="5.7109375" customWidth="1"/>
    <col min="10" max="10" width="2" bestFit="1" customWidth="1"/>
    <col min="11" max="11" width="6.7109375" customWidth="1"/>
    <col min="12" max="12" width="2" bestFit="1" customWidth="1"/>
    <col min="13" max="13" width="6.85546875" customWidth="1"/>
    <col min="14" max="14" width="2" bestFit="1" customWidth="1"/>
    <col min="15" max="15" width="12.7109375" customWidth="1"/>
    <col min="16" max="16" width="2" bestFit="1" customWidth="1"/>
    <col min="17" max="17" width="10.5703125" customWidth="1"/>
    <col min="18" max="18" width="2" bestFit="1" customWidth="1"/>
    <col min="19" max="19" width="9.85546875" customWidth="1"/>
    <col min="20" max="20" width="2" bestFit="1" customWidth="1"/>
    <col min="21" max="21" width="6.140625" customWidth="1"/>
    <col min="22" max="22" width="2" bestFit="1" customWidth="1"/>
    <col min="23" max="23" width="8.140625" customWidth="1"/>
    <col min="24" max="24" width="2.85546875" customWidth="1"/>
  </cols>
  <sheetData>
    <row r="1" spans="1:24" x14ac:dyDescent="0.25">
      <c r="A1" s="28"/>
      <c r="B1" s="28"/>
      <c r="C1" s="28"/>
      <c r="D1" s="28"/>
      <c r="E1" s="28"/>
      <c r="F1" s="28"/>
      <c r="G1" s="28"/>
      <c r="H1" s="28"/>
      <c r="I1" s="28"/>
      <c r="J1" s="28"/>
      <c r="K1" s="28"/>
      <c r="L1" s="28"/>
      <c r="M1" s="28"/>
      <c r="N1" s="28"/>
      <c r="O1" s="28"/>
      <c r="P1" s="28"/>
      <c r="Q1" s="28"/>
      <c r="R1" s="28"/>
      <c r="S1" s="28"/>
      <c r="T1" s="28"/>
      <c r="U1" s="28"/>
      <c r="V1" s="28"/>
      <c r="W1" s="28"/>
      <c r="X1" s="28"/>
    </row>
    <row r="2" spans="1:24" ht="15.75" x14ac:dyDescent="0.25">
      <c r="A2" s="28"/>
      <c r="B2" s="76" t="s">
        <v>15</v>
      </c>
      <c r="C2" s="76"/>
      <c r="D2" s="76"/>
      <c r="E2" s="76"/>
      <c r="F2" s="28"/>
      <c r="G2" s="28"/>
      <c r="H2" s="28"/>
      <c r="I2" s="28"/>
      <c r="J2" s="28"/>
      <c r="K2" s="28"/>
      <c r="L2" s="28"/>
      <c r="M2" s="28"/>
      <c r="N2" s="28"/>
      <c r="O2" s="28"/>
      <c r="P2" s="28"/>
      <c r="Q2" s="28"/>
      <c r="R2" s="28"/>
      <c r="S2" s="28"/>
      <c r="T2" s="28"/>
      <c r="U2" s="28"/>
      <c r="V2" s="28"/>
      <c r="W2" s="28"/>
      <c r="X2" s="28"/>
    </row>
    <row r="3" spans="1:24" x14ac:dyDescent="0.25">
      <c r="A3" s="28"/>
      <c r="B3" s="28"/>
      <c r="C3" s="28"/>
      <c r="D3" s="28"/>
      <c r="E3" s="28"/>
      <c r="F3" s="28"/>
      <c r="G3" s="28"/>
      <c r="H3" s="28"/>
      <c r="I3" s="28"/>
      <c r="J3" s="28"/>
      <c r="K3" s="28"/>
      <c r="L3" s="28"/>
      <c r="M3" s="28"/>
      <c r="N3" s="28"/>
      <c r="O3" s="28"/>
      <c r="P3" s="28"/>
      <c r="Q3" s="28"/>
      <c r="R3" s="28"/>
      <c r="S3" s="28"/>
      <c r="T3" s="28"/>
      <c r="U3" s="28"/>
      <c r="V3" s="28"/>
      <c r="W3" s="28"/>
      <c r="X3" s="28"/>
    </row>
    <row r="4" spans="1:24" x14ac:dyDescent="0.25">
      <c r="A4" s="28"/>
      <c r="B4" s="77" t="s">
        <v>5</v>
      </c>
      <c r="C4" s="77"/>
      <c r="D4" s="39"/>
      <c r="E4" s="77" t="s">
        <v>31</v>
      </c>
      <c r="F4" s="39"/>
      <c r="G4" s="77" t="s">
        <v>3</v>
      </c>
      <c r="H4" s="39"/>
      <c r="I4" s="77" t="s">
        <v>4</v>
      </c>
      <c r="J4" s="39"/>
      <c r="K4" s="77" t="s">
        <v>6</v>
      </c>
      <c r="L4" s="39"/>
      <c r="M4" s="78" t="s">
        <v>7</v>
      </c>
      <c r="N4" s="39"/>
      <c r="O4" s="77" t="s">
        <v>8</v>
      </c>
      <c r="P4" s="39"/>
      <c r="Q4" s="77" t="s">
        <v>9</v>
      </c>
      <c r="R4" s="39"/>
      <c r="S4" s="77" t="s">
        <v>10</v>
      </c>
      <c r="T4" s="39"/>
      <c r="U4" s="77" t="s">
        <v>11</v>
      </c>
      <c r="V4" s="28"/>
      <c r="W4" s="78" t="s">
        <v>12</v>
      </c>
      <c r="X4" s="28"/>
    </row>
    <row r="5" spans="1:24" x14ac:dyDescent="0.25">
      <c r="A5" s="28"/>
      <c r="B5" s="77"/>
      <c r="C5" s="77"/>
      <c r="D5" s="39"/>
      <c r="E5" s="77"/>
      <c r="F5" s="39"/>
      <c r="G5" s="77"/>
      <c r="H5" s="39"/>
      <c r="I5" s="77"/>
      <c r="J5" s="39"/>
      <c r="K5" s="77"/>
      <c r="L5" s="39"/>
      <c r="M5" s="78"/>
      <c r="N5" s="39"/>
      <c r="O5" s="77"/>
      <c r="P5" s="39"/>
      <c r="Q5" s="77"/>
      <c r="R5" s="39"/>
      <c r="S5" s="77"/>
      <c r="T5" s="39"/>
      <c r="U5" s="77"/>
      <c r="V5" s="28"/>
      <c r="W5" s="78"/>
      <c r="X5" s="28"/>
    </row>
    <row r="6" spans="1:24" x14ac:dyDescent="0.25">
      <c r="A6" s="28"/>
      <c r="B6" s="79">
        <f>E6*G6*(I6*K6*M6*O6*Q6*S6*U6*W6)</f>
        <v>0</v>
      </c>
      <c r="C6" s="79"/>
      <c r="D6" s="39" t="s">
        <v>0</v>
      </c>
      <c r="E6" s="40">
        <f>B11*(E11/100)</f>
        <v>0</v>
      </c>
      <c r="F6" s="19" t="s">
        <v>2</v>
      </c>
      <c r="G6" s="41">
        <v>0.4</v>
      </c>
      <c r="H6" s="19" t="s">
        <v>2</v>
      </c>
      <c r="I6" s="7">
        <v>1</v>
      </c>
      <c r="J6" s="19" t="s">
        <v>2</v>
      </c>
      <c r="K6" s="7">
        <v>1</v>
      </c>
      <c r="L6" s="19" t="s">
        <v>2</v>
      </c>
      <c r="M6" s="7">
        <v>1</v>
      </c>
      <c r="N6" s="19" t="s">
        <v>2</v>
      </c>
      <c r="O6" s="7">
        <v>1</v>
      </c>
      <c r="P6" s="19" t="s">
        <v>2</v>
      </c>
      <c r="Q6" s="7">
        <v>1</v>
      </c>
      <c r="R6" s="19" t="s">
        <v>2</v>
      </c>
      <c r="S6" s="7">
        <v>1</v>
      </c>
      <c r="T6" s="19" t="s">
        <v>2</v>
      </c>
      <c r="U6" s="7">
        <v>1</v>
      </c>
      <c r="V6" s="19" t="s">
        <v>2</v>
      </c>
      <c r="W6" s="7">
        <v>1</v>
      </c>
      <c r="X6" s="28"/>
    </row>
    <row r="7" spans="1:24" x14ac:dyDescent="0.25">
      <c r="A7" s="28"/>
      <c r="B7" s="28"/>
      <c r="C7" s="28"/>
      <c r="D7" s="28"/>
      <c r="E7" s="28"/>
      <c r="F7" s="28"/>
      <c r="G7" s="31"/>
      <c r="H7" s="32"/>
      <c r="I7" s="33"/>
      <c r="J7" s="33"/>
      <c r="K7" s="28"/>
      <c r="L7" s="28"/>
      <c r="M7" s="28"/>
      <c r="N7" s="28"/>
      <c r="O7" s="28"/>
      <c r="P7" s="28"/>
      <c r="Q7" s="28"/>
      <c r="R7" s="28"/>
      <c r="S7" s="28"/>
      <c r="T7" s="28"/>
      <c r="U7" s="28"/>
      <c r="V7" s="28"/>
      <c r="W7" s="28"/>
      <c r="X7" s="28"/>
    </row>
    <row r="8" spans="1:24" x14ac:dyDescent="0.25">
      <c r="A8" s="28"/>
      <c r="B8" s="28"/>
      <c r="C8" s="28"/>
      <c r="D8" s="28"/>
      <c r="E8" s="74" t="s">
        <v>34</v>
      </c>
      <c r="F8" s="28"/>
      <c r="G8" s="28"/>
      <c r="H8" s="32"/>
      <c r="I8" s="32"/>
      <c r="J8" s="32"/>
      <c r="K8" s="28"/>
      <c r="L8" s="28"/>
      <c r="M8" s="28"/>
      <c r="N8" s="28"/>
      <c r="O8" s="28"/>
      <c r="P8" s="28"/>
      <c r="Q8" s="28"/>
      <c r="R8" s="28"/>
      <c r="S8" s="28"/>
      <c r="T8" s="28"/>
      <c r="U8" s="28"/>
      <c r="V8" s="28"/>
      <c r="W8" s="28"/>
      <c r="X8" s="28"/>
    </row>
    <row r="9" spans="1:24" x14ac:dyDescent="0.25">
      <c r="A9" s="28"/>
      <c r="B9" s="83" t="s">
        <v>30</v>
      </c>
      <c r="C9" s="83"/>
      <c r="D9" s="28"/>
      <c r="E9" s="74"/>
      <c r="F9" s="28"/>
      <c r="G9" s="28"/>
      <c r="H9" s="28"/>
      <c r="I9" s="28"/>
      <c r="J9" s="28"/>
      <c r="K9" s="28"/>
      <c r="L9" s="28"/>
      <c r="M9" s="28"/>
      <c r="N9" s="28"/>
      <c r="O9" s="28"/>
      <c r="P9" s="28"/>
      <c r="Q9" s="28"/>
      <c r="R9" s="28"/>
      <c r="S9" s="28"/>
      <c r="T9" s="28"/>
      <c r="U9" s="28"/>
      <c r="V9" s="28"/>
      <c r="W9" s="28"/>
      <c r="X9" s="28"/>
    </row>
    <row r="10" spans="1:24" ht="15.75" thickBot="1" x14ac:dyDescent="0.3">
      <c r="A10" s="28"/>
      <c r="B10" s="83"/>
      <c r="C10" s="83"/>
      <c r="D10" s="28"/>
      <c r="E10" s="75"/>
      <c r="F10" s="28"/>
      <c r="G10" s="28"/>
      <c r="H10" s="34" t="s">
        <v>1</v>
      </c>
      <c r="I10" s="34"/>
      <c r="J10" s="28"/>
      <c r="K10" s="28"/>
      <c r="L10" s="28"/>
      <c r="M10" s="28"/>
      <c r="N10" s="35"/>
      <c r="O10" s="28"/>
      <c r="P10" s="28"/>
      <c r="Q10" s="28"/>
      <c r="R10" s="28"/>
      <c r="S10" s="28"/>
      <c r="T10" s="28"/>
      <c r="U10" s="28"/>
      <c r="V10" s="28"/>
      <c r="W10" s="28"/>
      <c r="X10" s="28"/>
    </row>
    <row r="11" spans="1:24" ht="15.75" thickBot="1" x14ac:dyDescent="0.3">
      <c r="A11" s="28"/>
      <c r="B11" s="80">
        <f>TSS!B11</f>
        <v>0</v>
      </c>
      <c r="C11" s="81"/>
      <c r="D11" s="28"/>
      <c r="E11" s="42">
        <f>TSS!E11</f>
        <v>0</v>
      </c>
      <c r="F11" s="28"/>
      <c r="G11" s="28" t="s">
        <v>0</v>
      </c>
      <c r="H11" s="82" t="e">
        <f>S19/B11</f>
        <v>#DIV/0!</v>
      </c>
      <c r="I11" s="82"/>
      <c r="J11" s="82"/>
      <c r="K11" s="82"/>
      <c r="L11" s="28"/>
      <c r="M11" s="28"/>
      <c r="N11" s="28"/>
      <c r="O11" s="28"/>
      <c r="P11" s="28"/>
      <c r="Q11" s="28"/>
      <c r="R11" s="28"/>
      <c r="S11" s="28"/>
      <c r="T11" s="28"/>
      <c r="U11" s="28"/>
      <c r="V11" s="28"/>
      <c r="W11" s="28"/>
      <c r="X11" s="28"/>
    </row>
    <row r="12" spans="1:24"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row>
    <row r="13" spans="1:24" x14ac:dyDescent="0.25">
      <c r="A13" s="28"/>
      <c r="B13" s="65" t="s">
        <v>3</v>
      </c>
      <c r="C13" s="65"/>
      <c r="D13" s="65"/>
      <c r="E13" s="65"/>
      <c r="F13" s="65"/>
      <c r="G13" s="65"/>
      <c r="H13" s="65"/>
      <c r="I13" s="28"/>
      <c r="J13" s="28"/>
      <c r="K13" s="28"/>
      <c r="L13" s="28"/>
      <c r="M13" s="28"/>
      <c r="N13" s="28"/>
      <c r="O13" s="28"/>
      <c r="P13" s="28"/>
      <c r="Q13" s="28"/>
      <c r="R13" s="28"/>
      <c r="S13" s="28"/>
      <c r="T13" s="28"/>
      <c r="U13" s="28"/>
      <c r="V13" s="28"/>
      <c r="W13" s="28"/>
      <c r="X13" s="28"/>
    </row>
    <row r="14" spans="1:24" x14ac:dyDescent="0.25">
      <c r="A14" s="28"/>
      <c r="B14" s="25"/>
      <c r="C14" s="26"/>
      <c r="D14" s="26"/>
      <c r="E14" s="26"/>
      <c r="F14" s="84" t="s">
        <v>15</v>
      </c>
      <c r="G14" s="84"/>
      <c r="H14" s="84"/>
      <c r="I14" s="28"/>
      <c r="J14" s="28"/>
      <c r="K14" s="28"/>
      <c r="L14" s="28"/>
      <c r="M14" s="28"/>
      <c r="N14" s="28"/>
      <c r="O14" s="28"/>
      <c r="P14" s="28"/>
      <c r="Q14" s="28"/>
      <c r="R14" s="28"/>
      <c r="S14" s="28"/>
      <c r="T14" s="28"/>
      <c r="U14" s="28"/>
      <c r="V14" s="28"/>
      <c r="W14" s="28"/>
      <c r="X14" s="28"/>
    </row>
    <row r="15" spans="1:24" x14ac:dyDescent="0.25">
      <c r="A15" s="28"/>
      <c r="B15" s="56" t="s">
        <v>16</v>
      </c>
      <c r="C15" s="56"/>
      <c r="D15" s="56"/>
      <c r="E15" s="56"/>
      <c r="F15" s="57">
        <v>0.2</v>
      </c>
      <c r="G15" s="57"/>
      <c r="H15" s="57"/>
      <c r="I15" s="28"/>
      <c r="J15" s="28"/>
      <c r="K15" s="28"/>
      <c r="L15" s="28"/>
      <c r="M15" s="28"/>
      <c r="N15" s="28"/>
      <c r="O15" s="28"/>
      <c r="P15" s="28"/>
      <c r="Q15" s="21"/>
      <c r="R15" s="21"/>
      <c r="S15" s="21"/>
      <c r="T15" s="21"/>
      <c r="U15" s="21"/>
      <c r="V15" s="28"/>
      <c r="W15" s="28"/>
      <c r="X15" s="28"/>
    </row>
    <row r="16" spans="1:24" ht="15" customHeight="1" x14ac:dyDescent="0.25">
      <c r="A16" s="28"/>
      <c r="B16" s="56" t="s">
        <v>17</v>
      </c>
      <c r="C16" s="56"/>
      <c r="D16" s="56"/>
      <c r="E16" s="56"/>
      <c r="F16" s="57">
        <v>0.2</v>
      </c>
      <c r="G16" s="57"/>
      <c r="H16" s="57"/>
      <c r="I16" s="28"/>
      <c r="J16" s="28"/>
      <c r="K16" s="28"/>
      <c r="L16" s="28"/>
      <c r="M16" s="28"/>
      <c r="N16" s="28"/>
      <c r="O16" s="28"/>
      <c r="P16" s="28"/>
      <c r="Q16" s="21"/>
      <c r="R16" s="21"/>
      <c r="S16" s="63" t="s">
        <v>5</v>
      </c>
      <c r="T16" s="63"/>
      <c r="U16" s="63"/>
      <c r="V16" s="28"/>
      <c r="W16" s="28"/>
      <c r="X16" s="28"/>
    </row>
    <row r="17" spans="1:24" ht="15" customHeight="1" x14ac:dyDescent="0.25">
      <c r="A17" s="28"/>
      <c r="B17" s="56" t="s">
        <v>18</v>
      </c>
      <c r="C17" s="56"/>
      <c r="D17" s="56"/>
      <c r="E17" s="56"/>
      <c r="F17" s="57">
        <v>0.4</v>
      </c>
      <c r="G17" s="57"/>
      <c r="H17" s="57"/>
      <c r="I17" s="28"/>
      <c r="J17" s="28"/>
      <c r="K17" s="28"/>
      <c r="L17" s="28"/>
      <c r="M17" s="28"/>
      <c r="N17" s="28"/>
      <c r="O17" s="28"/>
      <c r="P17" s="28"/>
      <c r="Q17" s="21"/>
      <c r="R17" s="21"/>
      <c r="S17" s="63"/>
      <c r="T17" s="63"/>
      <c r="U17" s="63"/>
      <c r="V17" s="28"/>
      <c r="W17" s="28"/>
      <c r="X17" s="28"/>
    </row>
    <row r="18" spans="1:24" x14ac:dyDescent="0.25">
      <c r="A18" s="28"/>
      <c r="B18" s="55" t="s">
        <v>35</v>
      </c>
      <c r="C18" s="56"/>
      <c r="D18" s="56"/>
      <c r="E18" s="56"/>
      <c r="F18" s="57">
        <v>0.6</v>
      </c>
      <c r="G18" s="57"/>
      <c r="H18" s="57"/>
      <c r="I18" s="28"/>
      <c r="J18" s="28"/>
      <c r="K18" s="28"/>
      <c r="L18" s="28"/>
      <c r="M18" s="28"/>
      <c r="N18" s="28"/>
      <c r="O18" s="28"/>
      <c r="P18" s="28"/>
      <c r="Q18" s="21"/>
      <c r="R18" s="21"/>
      <c r="S18" s="63"/>
      <c r="T18" s="63"/>
      <c r="U18" s="63"/>
      <c r="V18" s="35"/>
      <c r="W18" s="28"/>
      <c r="X18" s="28"/>
    </row>
    <row r="19" spans="1:24" x14ac:dyDescent="0.25">
      <c r="A19" s="28"/>
      <c r="B19" s="56" t="s">
        <v>19</v>
      </c>
      <c r="C19" s="56"/>
      <c r="D19" s="56"/>
      <c r="E19" s="56"/>
      <c r="F19" s="57">
        <v>0.8</v>
      </c>
      <c r="G19" s="57"/>
      <c r="H19" s="57"/>
      <c r="I19" s="28"/>
      <c r="J19" s="28"/>
      <c r="K19" s="28"/>
      <c r="L19" s="28"/>
      <c r="M19" s="28"/>
      <c r="N19" s="28"/>
      <c r="O19" s="28"/>
      <c r="P19" s="28"/>
      <c r="Q19" s="21"/>
      <c r="R19" s="21"/>
      <c r="S19" s="38">
        <f>B6</f>
        <v>0</v>
      </c>
      <c r="T19" s="21"/>
      <c r="U19" s="21"/>
      <c r="V19" s="28"/>
      <c r="W19" s="28"/>
      <c r="X19" s="28"/>
    </row>
    <row r="20" spans="1:24"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row>
    <row r="21" spans="1:24" ht="18.75" x14ac:dyDescent="0.25">
      <c r="B21" s="73"/>
      <c r="C21" s="73"/>
      <c r="D21" s="73"/>
      <c r="E21" s="73"/>
      <c r="F21" s="73"/>
      <c r="G21" s="73"/>
      <c r="H21" s="73"/>
      <c r="I21" s="73"/>
      <c r="J21" s="73"/>
      <c r="K21" s="73"/>
      <c r="L21" s="73"/>
      <c r="M21" s="73"/>
    </row>
    <row r="22" spans="1:24" x14ac:dyDescent="0.25">
      <c r="B22" s="72"/>
      <c r="C22" s="72"/>
      <c r="D22" s="72"/>
      <c r="E22" s="72"/>
      <c r="F22" s="72"/>
      <c r="G22" s="72"/>
      <c r="H22" s="72"/>
      <c r="I22" s="72"/>
      <c r="J22" s="72"/>
      <c r="K22" s="72"/>
      <c r="L22" s="72"/>
      <c r="M22" s="72"/>
    </row>
    <row r="23" spans="1:24" x14ac:dyDescent="0.25">
      <c r="B23" s="72"/>
      <c r="C23" s="72"/>
      <c r="D23" s="72"/>
      <c r="E23" s="72"/>
      <c r="F23" s="72"/>
      <c r="G23" s="72"/>
      <c r="H23" s="72"/>
      <c r="I23" s="72"/>
      <c r="J23" s="72"/>
      <c r="K23" s="72"/>
      <c r="L23" s="72"/>
      <c r="M23" s="72"/>
    </row>
    <row r="24" spans="1:24" x14ac:dyDescent="0.25">
      <c r="B24" s="72"/>
      <c r="C24" s="72"/>
      <c r="D24" s="72"/>
      <c r="E24" s="72"/>
      <c r="F24" s="72"/>
      <c r="G24" s="72"/>
      <c r="H24" s="72"/>
      <c r="I24" s="72"/>
      <c r="J24" s="72"/>
      <c r="K24" s="72"/>
      <c r="L24" s="72"/>
      <c r="M24" s="72"/>
    </row>
    <row r="25" spans="1:24" x14ac:dyDescent="0.25">
      <c r="B25" s="72"/>
      <c r="C25" s="72"/>
      <c r="D25" s="72"/>
      <c r="E25" s="72"/>
      <c r="F25" s="72"/>
      <c r="G25" s="72"/>
      <c r="H25" s="72"/>
      <c r="I25" s="72"/>
      <c r="J25" s="72"/>
      <c r="K25" s="72"/>
      <c r="L25" s="72"/>
      <c r="M25" s="72"/>
    </row>
    <row r="26" spans="1:24" x14ac:dyDescent="0.25">
      <c r="B26" s="71"/>
      <c r="C26" s="71"/>
      <c r="D26" s="71"/>
      <c r="E26" s="71"/>
      <c r="F26" s="71"/>
      <c r="G26" s="71"/>
      <c r="H26" s="71"/>
      <c r="I26" s="71"/>
      <c r="J26" s="71"/>
      <c r="K26" s="71"/>
      <c r="L26" s="71"/>
      <c r="M26" s="71"/>
    </row>
    <row r="27" spans="1:24" x14ac:dyDescent="0.25">
      <c r="B27" s="71"/>
      <c r="C27" s="71"/>
      <c r="D27" s="71"/>
      <c r="E27" s="71"/>
      <c r="F27" s="71"/>
      <c r="G27" s="71"/>
      <c r="H27" s="71"/>
      <c r="I27" s="71"/>
      <c r="J27" s="71"/>
      <c r="K27" s="71"/>
      <c r="L27" s="71"/>
      <c r="M27" s="71"/>
    </row>
    <row r="28" spans="1:24" x14ac:dyDescent="0.25">
      <c r="B28" s="72"/>
      <c r="C28" s="72"/>
      <c r="D28" s="72"/>
      <c r="E28" s="72"/>
      <c r="F28" s="72"/>
      <c r="G28" s="72"/>
      <c r="H28" s="72"/>
      <c r="I28" s="72"/>
      <c r="J28" s="72"/>
      <c r="K28" s="72"/>
      <c r="L28" s="72"/>
      <c r="M28" s="72"/>
    </row>
    <row r="29" spans="1:24" x14ac:dyDescent="0.25">
      <c r="B29" s="72"/>
      <c r="C29" s="72"/>
      <c r="D29" s="72"/>
      <c r="E29" s="72"/>
      <c r="F29" s="72"/>
      <c r="G29" s="72"/>
      <c r="H29" s="72"/>
      <c r="I29" s="72"/>
      <c r="J29" s="72"/>
      <c r="K29" s="72"/>
      <c r="L29" s="72"/>
      <c r="M29" s="72"/>
    </row>
    <row r="30" spans="1:24" x14ac:dyDescent="0.25">
      <c r="B30" s="49"/>
      <c r="C30" s="49"/>
      <c r="D30" s="49"/>
      <c r="E30" s="49"/>
      <c r="F30" s="49"/>
      <c r="G30" s="49"/>
      <c r="H30" s="49"/>
      <c r="I30" s="49"/>
      <c r="J30" s="49"/>
      <c r="K30" s="49"/>
      <c r="L30" s="49"/>
      <c r="M30" s="49"/>
    </row>
    <row r="31" spans="1:24" x14ac:dyDescent="0.25">
      <c r="B31" s="49"/>
      <c r="C31" s="49"/>
      <c r="D31" s="49"/>
      <c r="E31" s="49"/>
      <c r="F31" s="49"/>
      <c r="G31" s="49"/>
      <c r="H31" s="49"/>
      <c r="I31" s="49"/>
      <c r="J31" s="49"/>
      <c r="K31" s="49"/>
      <c r="L31" s="49"/>
      <c r="M31" s="49"/>
    </row>
    <row r="32" spans="1:24" x14ac:dyDescent="0.25">
      <c r="B32" s="49"/>
      <c r="C32" s="49"/>
      <c r="D32" s="49"/>
      <c r="E32" s="49"/>
      <c r="F32" s="49"/>
      <c r="G32" s="49"/>
      <c r="H32" s="49"/>
      <c r="I32" s="49"/>
      <c r="J32" s="49"/>
      <c r="K32" s="49"/>
      <c r="L32" s="49"/>
      <c r="M32" s="49"/>
    </row>
    <row r="33" spans="2:13" x14ac:dyDescent="0.25">
      <c r="B33" s="49"/>
      <c r="C33" s="49"/>
      <c r="D33" s="49"/>
      <c r="E33" s="49"/>
      <c r="F33" s="49"/>
      <c r="G33" s="49"/>
      <c r="H33" s="49"/>
      <c r="I33" s="49"/>
      <c r="J33" s="49"/>
      <c r="K33" s="49"/>
      <c r="L33" s="49"/>
      <c r="M33" s="49"/>
    </row>
    <row r="34" spans="2:13" x14ac:dyDescent="0.25">
      <c r="B34" s="49"/>
      <c r="C34" s="49"/>
      <c r="D34" s="49"/>
      <c r="E34" s="49"/>
      <c r="F34" s="49"/>
      <c r="G34" s="49"/>
      <c r="H34" s="49"/>
      <c r="I34" s="49"/>
      <c r="J34" s="49"/>
      <c r="K34" s="49"/>
      <c r="L34" s="49"/>
      <c r="M34" s="49"/>
    </row>
    <row r="35" spans="2:13" x14ac:dyDescent="0.25">
      <c r="B35" s="48"/>
      <c r="C35" s="48"/>
      <c r="D35" s="48"/>
      <c r="E35" s="48"/>
      <c r="F35" s="48"/>
      <c r="G35" s="48"/>
      <c r="H35" s="48"/>
      <c r="I35" s="48"/>
      <c r="J35" s="48"/>
      <c r="K35" s="48"/>
      <c r="L35" s="48"/>
      <c r="M35" s="48"/>
    </row>
    <row r="94" spans="9:23" x14ac:dyDescent="0.25">
      <c r="I94">
        <v>1</v>
      </c>
      <c r="K94">
        <v>1</v>
      </c>
      <c r="M94">
        <v>1</v>
      </c>
      <c r="O94">
        <v>1</v>
      </c>
      <c r="Q94">
        <v>1</v>
      </c>
      <c r="S94">
        <v>1</v>
      </c>
      <c r="U94">
        <v>1</v>
      </c>
      <c r="W94">
        <v>1</v>
      </c>
    </row>
    <row r="95" spans="9:23" x14ac:dyDescent="0.25">
      <c r="I95">
        <v>0.4</v>
      </c>
      <c r="K95">
        <v>0.4</v>
      </c>
      <c r="M95">
        <v>0.6</v>
      </c>
      <c r="O95">
        <v>0.8</v>
      </c>
      <c r="Q95">
        <v>0.6</v>
      </c>
      <c r="S95">
        <v>0.5</v>
      </c>
      <c r="U95">
        <v>0.7</v>
      </c>
      <c r="W95">
        <v>0.8</v>
      </c>
    </row>
  </sheetData>
  <sheetProtection algorithmName="SHA-512" hashValue="cfm3iqme7X2qwEWJJNrcNZO5Xjw012lb/NHYtLuakDW3XWmqLL4BE1q0VJmfgzL+JcvCLqZ3kqxtdH3qJR/X8A==" saltValue="bYDaSkXfeNgMKAZj0kjZRA==" spinCount="100000" sheet="1" sort="0" autoFilter="0" pivotTables="0"/>
  <mergeCells count="39">
    <mergeCell ref="B19:E19"/>
    <mergeCell ref="B13:H13"/>
    <mergeCell ref="F14:H14"/>
    <mergeCell ref="F15:H15"/>
    <mergeCell ref="F16:H16"/>
    <mergeCell ref="F17:H17"/>
    <mergeCell ref="F18:H18"/>
    <mergeCell ref="F19:H19"/>
    <mergeCell ref="B15:E15"/>
    <mergeCell ref="B16:E16"/>
    <mergeCell ref="B17:E17"/>
    <mergeCell ref="W4:W5"/>
    <mergeCell ref="B6:C6"/>
    <mergeCell ref="B11:C11"/>
    <mergeCell ref="H11:K11"/>
    <mergeCell ref="M4:M5"/>
    <mergeCell ref="K4:K5"/>
    <mergeCell ref="B9:C10"/>
    <mergeCell ref="S16:U18"/>
    <mergeCell ref="E8:E10"/>
    <mergeCell ref="B2:E2"/>
    <mergeCell ref="B4:C5"/>
    <mergeCell ref="E4:E5"/>
    <mergeCell ref="G4:G5"/>
    <mergeCell ref="I4:I5"/>
    <mergeCell ref="O4:O5"/>
    <mergeCell ref="Q4:Q5"/>
    <mergeCell ref="S4:S5"/>
    <mergeCell ref="U4:U5"/>
    <mergeCell ref="B18:E18"/>
    <mergeCell ref="B26:M26"/>
    <mergeCell ref="B27:M27"/>
    <mergeCell ref="B28:M28"/>
    <mergeCell ref="B29:M29"/>
    <mergeCell ref="B21:M21"/>
    <mergeCell ref="B22:M22"/>
    <mergeCell ref="B23:M23"/>
    <mergeCell ref="B24:M24"/>
    <mergeCell ref="B25:M25"/>
  </mergeCells>
  <dataValidations count="9">
    <dataValidation type="list" allowBlank="1" showInputMessage="1" showErrorMessage="1" sqref="W6" xr:uid="{A56D7A19-3FEF-4331-B441-599C0E9DC0D0}">
      <formula1>$W$94:$W$95</formula1>
    </dataValidation>
    <dataValidation type="list" allowBlank="1" showInputMessage="1" showErrorMessage="1" sqref="U6" xr:uid="{DB88D280-4BF2-4A5E-8081-227B7E3F4474}">
      <formula1>$U$94:$U$95</formula1>
    </dataValidation>
    <dataValidation type="list" allowBlank="1" showInputMessage="1" showErrorMessage="1" sqref="S6" xr:uid="{850F7910-1BE2-4D20-ABE3-307AC47F6AFF}">
      <formula1>$S$94:$S$95</formula1>
    </dataValidation>
    <dataValidation type="list" allowBlank="1" showInputMessage="1" showErrorMessage="1" sqref="Q6" xr:uid="{2BB10BF3-E61D-4BB1-890B-437C42AFD75A}">
      <formula1>$Q$94:$Q$95</formula1>
    </dataValidation>
    <dataValidation type="list" allowBlank="1" showInputMessage="1" showErrorMessage="1" sqref="O6" xr:uid="{88F9FC2C-546E-49AD-8F45-7986E53F91DC}">
      <formula1>$O$94:$O$95</formula1>
    </dataValidation>
    <dataValidation type="list" allowBlank="1" showInputMessage="1" showErrorMessage="1" sqref="M6" xr:uid="{061C1DE9-AD79-4455-A644-3DFBB78E9AFF}">
      <formula1>$M$94:$M$95</formula1>
    </dataValidation>
    <dataValidation type="list" allowBlank="1" showInputMessage="1" showErrorMessage="1" sqref="K6" xr:uid="{9B7BB6FD-E34C-4A30-A267-4A69E609FCB4}">
      <formula1>$K$94:$K$95</formula1>
    </dataValidation>
    <dataValidation type="list" allowBlank="1" showInputMessage="1" showErrorMessage="1" sqref="I6" xr:uid="{BCEEB751-2354-4FCE-A527-48F2B775C75C}">
      <formula1>$I$94:$I$95</formula1>
    </dataValidation>
    <dataValidation type="list" allowBlank="1" showInputMessage="1" showErrorMessage="1" sqref="G6" xr:uid="{EB713646-8405-49A1-9108-E5C1413E07D7}">
      <formula1>$F$16:$F$19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8512E-09CA-4F4F-9BA7-6C2BCB7EBB43}">
  <dimension ref="A1:Y95"/>
  <sheetViews>
    <sheetView workbookViewId="0">
      <selection activeCell="J9" sqref="J9"/>
    </sheetView>
  </sheetViews>
  <sheetFormatPr defaultRowHeight="15" x14ac:dyDescent="0.25"/>
  <cols>
    <col min="1" max="1" width="2.85546875" customWidth="1"/>
    <col min="4" max="4" width="2" bestFit="1" customWidth="1"/>
    <col min="5" max="5" width="14.85546875" customWidth="1"/>
    <col min="6" max="6" width="2" bestFit="1" customWidth="1"/>
    <col min="8" max="8" width="2" customWidth="1"/>
    <col min="9" max="9" width="6" customWidth="1"/>
    <col min="10" max="10" width="2" bestFit="1" customWidth="1"/>
    <col min="11" max="11" width="6.42578125" customWidth="1"/>
    <col min="12" max="12" width="2" bestFit="1" customWidth="1"/>
    <col min="13" max="13" width="7" customWidth="1"/>
    <col min="14" max="14" width="2" bestFit="1" customWidth="1"/>
    <col min="15" max="15" width="12" customWidth="1"/>
    <col min="16" max="16" width="2" bestFit="1" customWidth="1"/>
    <col min="17" max="17" width="12.28515625" customWidth="1"/>
    <col min="18" max="18" width="2" bestFit="1" customWidth="1"/>
    <col min="19" max="19" width="9.7109375" customWidth="1"/>
    <col min="20" max="20" width="2" bestFit="1" customWidth="1"/>
    <col min="21" max="21" width="7" customWidth="1"/>
    <col min="22" max="22" width="2" bestFit="1" customWidth="1"/>
    <col min="23" max="23" width="8.85546875" customWidth="1"/>
    <col min="24" max="24" width="2.85546875" customWidth="1"/>
  </cols>
  <sheetData>
    <row r="1" spans="1:24" x14ac:dyDescent="0.25">
      <c r="A1" s="28"/>
      <c r="B1" s="28"/>
      <c r="C1" s="28"/>
      <c r="D1" s="28"/>
      <c r="E1" s="28"/>
      <c r="F1" s="28"/>
      <c r="G1" s="28"/>
      <c r="H1" s="28"/>
      <c r="I1" s="28"/>
      <c r="J1" s="28"/>
      <c r="K1" s="28"/>
      <c r="L1" s="28"/>
      <c r="M1" s="28"/>
      <c r="N1" s="28"/>
      <c r="O1" s="28"/>
      <c r="P1" s="28"/>
      <c r="Q1" s="28"/>
      <c r="R1" s="28"/>
      <c r="S1" s="28"/>
      <c r="T1" s="28"/>
      <c r="U1" s="28"/>
      <c r="V1" s="28"/>
      <c r="W1" s="28"/>
      <c r="X1" s="28"/>
    </row>
    <row r="2" spans="1:24" ht="15.75" x14ac:dyDescent="0.25">
      <c r="A2" s="28"/>
      <c r="B2" s="76" t="s">
        <v>14</v>
      </c>
      <c r="C2" s="76"/>
      <c r="D2" s="76"/>
      <c r="E2" s="76"/>
      <c r="F2" s="28"/>
      <c r="G2" s="28"/>
      <c r="H2" s="28"/>
      <c r="I2" s="28"/>
      <c r="J2" s="28"/>
      <c r="K2" s="28"/>
      <c r="L2" s="28"/>
      <c r="M2" s="28"/>
      <c r="N2" s="28"/>
      <c r="O2" s="28"/>
      <c r="P2" s="28"/>
      <c r="Q2" s="28"/>
      <c r="R2" s="28"/>
      <c r="S2" s="28"/>
      <c r="T2" s="28"/>
      <c r="U2" s="28"/>
      <c r="V2" s="28"/>
      <c r="W2" s="28"/>
      <c r="X2" s="28"/>
    </row>
    <row r="3" spans="1:24" x14ac:dyDescent="0.25">
      <c r="A3" s="28"/>
      <c r="B3" s="28"/>
      <c r="C3" s="28"/>
      <c r="D3" s="28"/>
      <c r="E3" s="28"/>
      <c r="F3" s="28"/>
      <c r="G3" s="28"/>
      <c r="H3" s="28"/>
      <c r="I3" s="28"/>
      <c r="J3" s="28"/>
      <c r="K3" s="28"/>
      <c r="L3" s="28"/>
      <c r="M3" s="28"/>
      <c r="N3" s="28"/>
      <c r="O3" s="28"/>
      <c r="P3" s="28"/>
      <c r="Q3" s="28"/>
      <c r="R3" s="28"/>
      <c r="S3" s="28"/>
      <c r="T3" s="28"/>
      <c r="U3" s="28"/>
      <c r="V3" s="28"/>
      <c r="W3" s="28"/>
      <c r="X3" s="28"/>
    </row>
    <row r="4" spans="1:24" x14ac:dyDescent="0.25">
      <c r="A4" s="28"/>
      <c r="B4" s="77" t="s">
        <v>5</v>
      </c>
      <c r="C4" s="77"/>
      <c r="D4" s="29"/>
      <c r="E4" s="77" t="s">
        <v>31</v>
      </c>
      <c r="F4" s="29"/>
      <c r="G4" s="77" t="s">
        <v>3</v>
      </c>
      <c r="H4" s="29"/>
      <c r="I4" s="77" t="s">
        <v>4</v>
      </c>
      <c r="J4" s="29"/>
      <c r="K4" s="77" t="s">
        <v>6</v>
      </c>
      <c r="L4" s="29"/>
      <c r="M4" s="78" t="s">
        <v>7</v>
      </c>
      <c r="N4" s="29"/>
      <c r="O4" s="77" t="s">
        <v>8</v>
      </c>
      <c r="P4" s="29"/>
      <c r="Q4" s="77" t="s">
        <v>9</v>
      </c>
      <c r="R4" s="29"/>
      <c r="S4" s="77" t="s">
        <v>10</v>
      </c>
      <c r="T4" s="29"/>
      <c r="U4" s="77" t="s">
        <v>11</v>
      </c>
      <c r="V4" s="28"/>
      <c r="W4" s="78" t="s">
        <v>12</v>
      </c>
      <c r="X4" s="28"/>
    </row>
    <row r="5" spans="1:24" x14ac:dyDescent="0.25">
      <c r="A5" s="28"/>
      <c r="B5" s="77"/>
      <c r="C5" s="77"/>
      <c r="D5" s="29"/>
      <c r="E5" s="77"/>
      <c r="F5" s="29"/>
      <c r="G5" s="77"/>
      <c r="H5" s="29"/>
      <c r="I5" s="77"/>
      <c r="J5" s="29"/>
      <c r="K5" s="77"/>
      <c r="L5" s="29"/>
      <c r="M5" s="78"/>
      <c r="N5" s="29"/>
      <c r="O5" s="77"/>
      <c r="P5" s="29"/>
      <c r="Q5" s="77"/>
      <c r="R5" s="29"/>
      <c r="S5" s="77"/>
      <c r="T5" s="29"/>
      <c r="U5" s="77"/>
      <c r="V5" s="28"/>
      <c r="W5" s="78"/>
      <c r="X5" s="28"/>
    </row>
    <row r="6" spans="1:24" x14ac:dyDescent="0.25">
      <c r="A6" s="28"/>
      <c r="B6" s="79">
        <f>E6*G6*(I6*K6*M6*O6*Q6*S6*U6*W6)</f>
        <v>0</v>
      </c>
      <c r="C6" s="79"/>
      <c r="D6" s="29" t="s">
        <v>0</v>
      </c>
      <c r="E6" s="30">
        <f>B11*(E11/100)</f>
        <v>0</v>
      </c>
      <c r="F6" s="19" t="s">
        <v>2</v>
      </c>
      <c r="G6" s="10">
        <v>0.4</v>
      </c>
      <c r="H6" s="19" t="s">
        <v>2</v>
      </c>
      <c r="I6" s="7">
        <v>1</v>
      </c>
      <c r="J6" s="19" t="s">
        <v>2</v>
      </c>
      <c r="K6" s="7">
        <v>1</v>
      </c>
      <c r="L6" s="19" t="s">
        <v>2</v>
      </c>
      <c r="M6" s="7">
        <v>1</v>
      </c>
      <c r="N6" s="19" t="s">
        <v>2</v>
      </c>
      <c r="O6" s="7">
        <v>1</v>
      </c>
      <c r="P6" s="19" t="s">
        <v>2</v>
      </c>
      <c r="Q6" s="7">
        <v>1</v>
      </c>
      <c r="R6" s="19" t="s">
        <v>2</v>
      </c>
      <c r="S6" s="7">
        <v>1</v>
      </c>
      <c r="T6" s="19" t="s">
        <v>2</v>
      </c>
      <c r="U6" s="7">
        <v>1</v>
      </c>
      <c r="V6" s="19" t="s">
        <v>2</v>
      </c>
      <c r="W6" s="7">
        <v>1</v>
      </c>
      <c r="X6" s="28"/>
    </row>
    <row r="7" spans="1:24" x14ac:dyDescent="0.25">
      <c r="A7" s="28"/>
      <c r="B7" s="28"/>
      <c r="C7" s="28"/>
      <c r="D7" s="28"/>
      <c r="E7" s="28"/>
      <c r="F7" s="28"/>
      <c r="G7" s="31"/>
      <c r="H7" s="32"/>
      <c r="I7" s="33"/>
      <c r="J7" s="33"/>
      <c r="K7" s="28"/>
      <c r="L7" s="28"/>
      <c r="M7" s="28"/>
      <c r="N7" s="28"/>
      <c r="O7" s="28"/>
      <c r="P7" s="28"/>
      <c r="Q7" s="28"/>
      <c r="R7" s="28"/>
      <c r="S7" s="28"/>
      <c r="T7" s="28"/>
      <c r="U7" s="28"/>
      <c r="V7" s="28"/>
      <c r="W7" s="28"/>
      <c r="X7" s="28"/>
    </row>
    <row r="8" spans="1:24" x14ac:dyDescent="0.25">
      <c r="A8" s="28"/>
      <c r="B8" s="28"/>
      <c r="C8" s="28"/>
      <c r="D8" s="28"/>
      <c r="E8" s="74" t="s">
        <v>34</v>
      </c>
      <c r="F8" s="28"/>
      <c r="G8" s="28"/>
      <c r="H8" s="32"/>
      <c r="I8" s="32"/>
      <c r="J8" s="32"/>
      <c r="K8" s="28"/>
      <c r="L8" s="28"/>
      <c r="M8" s="28"/>
      <c r="N8" s="28"/>
      <c r="O8" s="28"/>
      <c r="P8" s="28"/>
      <c r="Q8" s="28"/>
      <c r="R8" s="28"/>
      <c r="S8" s="28"/>
      <c r="T8" s="28"/>
      <c r="U8" s="28"/>
      <c r="V8" s="28"/>
      <c r="W8" s="28"/>
      <c r="X8" s="28"/>
    </row>
    <row r="9" spans="1:24" x14ac:dyDescent="0.25">
      <c r="A9" s="28"/>
      <c r="B9" s="83" t="s">
        <v>30</v>
      </c>
      <c r="C9" s="83"/>
      <c r="D9" s="28"/>
      <c r="E9" s="74"/>
      <c r="F9" s="28"/>
      <c r="G9" s="28"/>
      <c r="H9" s="28"/>
      <c r="I9" s="28"/>
      <c r="J9" s="28"/>
      <c r="K9" s="28"/>
      <c r="L9" s="28"/>
      <c r="M9" s="28"/>
      <c r="N9" s="28"/>
      <c r="O9" s="28"/>
      <c r="P9" s="28"/>
      <c r="Q9" s="28"/>
      <c r="R9" s="28"/>
      <c r="S9" s="28"/>
      <c r="T9" s="28"/>
      <c r="U9" s="28"/>
      <c r="V9" s="28"/>
      <c r="W9" s="28"/>
      <c r="X9" s="28"/>
    </row>
    <row r="10" spans="1:24" ht="15.75" thickBot="1" x14ac:dyDescent="0.3">
      <c r="A10" s="28"/>
      <c r="B10" s="83"/>
      <c r="C10" s="83"/>
      <c r="D10" s="28"/>
      <c r="E10" s="75"/>
      <c r="F10" s="28"/>
      <c r="G10" s="28"/>
      <c r="H10" s="34" t="s">
        <v>1</v>
      </c>
      <c r="I10" s="34"/>
      <c r="J10" s="28"/>
      <c r="K10" s="28"/>
      <c r="L10" s="28"/>
      <c r="M10" s="28"/>
      <c r="N10" s="35"/>
      <c r="O10" s="28"/>
      <c r="P10" s="28"/>
      <c r="Q10" s="28"/>
      <c r="R10" s="28"/>
      <c r="S10" s="28"/>
      <c r="T10" s="28"/>
      <c r="U10" s="28"/>
      <c r="V10" s="28"/>
      <c r="W10" s="28"/>
      <c r="X10" s="28"/>
    </row>
    <row r="11" spans="1:24" ht="15" customHeight="1" thickBot="1" x14ac:dyDescent="0.3">
      <c r="A11" s="28"/>
      <c r="B11" s="80">
        <f>TSS!B11</f>
        <v>0</v>
      </c>
      <c r="C11" s="81"/>
      <c r="D11" s="28"/>
      <c r="E11" s="37">
        <f>TSS!E11</f>
        <v>0</v>
      </c>
      <c r="F11" s="28"/>
      <c r="G11" s="28" t="s">
        <v>0</v>
      </c>
      <c r="H11" s="82" t="e">
        <f>Q19/B11</f>
        <v>#DIV/0!</v>
      </c>
      <c r="I11" s="82"/>
      <c r="J11" s="82"/>
      <c r="K11" s="82"/>
      <c r="L11" s="28"/>
      <c r="M11" s="28"/>
      <c r="N11" s="28"/>
      <c r="O11" s="28"/>
      <c r="P11" s="28"/>
      <c r="Q11" s="28"/>
      <c r="R11" s="28"/>
      <c r="S11" s="28"/>
      <c r="T11" s="28"/>
      <c r="U11" s="28"/>
      <c r="V11" s="28"/>
      <c r="W11" s="28"/>
      <c r="X11" s="28"/>
    </row>
    <row r="12" spans="1:24"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row>
    <row r="13" spans="1:24" x14ac:dyDescent="0.25">
      <c r="A13" s="28"/>
      <c r="B13" s="65" t="s">
        <v>3</v>
      </c>
      <c r="C13" s="65"/>
      <c r="D13" s="65"/>
      <c r="E13" s="65"/>
      <c r="F13" s="65"/>
      <c r="G13" s="65"/>
      <c r="H13" s="65"/>
      <c r="I13" s="28"/>
      <c r="J13" s="28"/>
      <c r="K13" s="28"/>
      <c r="L13" s="28"/>
      <c r="M13" s="28"/>
      <c r="N13" s="28"/>
      <c r="O13" s="28"/>
      <c r="P13" s="28"/>
      <c r="Q13" s="28"/>
      <c r="R13" s="28"/>
      <c r="S13" s="28"/>
      <c r="T13" s="28"/>
      <c r="U13" s="28"/>
      <c r="V13" s="28"/>
      <c r="W13" s="28"/>
      <c r="X13" s="28"/>
    </row>
    <row r="14" spans="1:24" x14ac:dyDescent="0.25">
      <c r="A14" s="28"/>
      <c r="B14" s="36"/>
      <c r="C14" s="26"/>
      <c r="D14" s="26"/>
      <c r="E14" s="26"/>
      <c r="F14" s="85" t="s">
        <v>14</v>
      </c>
      <c r="G14" s="86"/>
      <c r="H14" s="87"/>
      <c r="I14" s="28"/>
      <c r="J14" s="28"/>
      <c r="K14" s="28"/>
      <c r="L14" s="28"/>
      <c r="M14" s="28"/>
      <c r="N14" s="28"/>
      <c r="O14" s="28"/>
      <c r="P14" s="28"/>
      <c r="Q14" s="28"/>
      <c r="R14" s="28"/>
      <c r="S14" s="28"/>
      <c r="T14" s="28"/>
      <c r="U14" s="28"/>
      <c r="V14" s="28"/>
      <c r="W14" s="28"/>
      <c r="X14" s="28"/>
    </row>
    <row r="15" spans="1:24" x14ac:dyDescent="0.25">
      <c r="A15" s="28"/>
      <c r="B15" s="56" t="s">
        <v>16</v>
      </c>
      <c r="C15" s="56"/>
      <c r="D15" s="56"/>
      <c r="E15" s="56"/>
      <c r="F15" s="57">
        <v>0.05</v>
      </c>
      <c r="G15" s="57"/>
      <c r="H15" s="57"/>
      <c r="I15" s="28"/>
      <c r="J15" s="28"/>
      <c r="K15" s="28"/>
      <c r="L15" s="28"/>
      <c r="M15" s="28"/>
      <c r="N15" s="28"/>
      <c r="O15" s="28"/>
      <c r="P15" s="28"/>
      <c r="Q15" s="28"/>
      <c r="R15" s="28"/>
      <c r="S15" s="28"/>
      <c r="T15" s="28"/>
      <c r="U15" s="28"/>
      <c r="V15" s="28"/>
      <c r="W15" s="28"/>
      <c r="X15" s="28"/>
    </row>
    <row r="16" spans="1:24" ht="15" customHeight="1" x14ac:dyDescent="0.25">
      <c r="A16" s="28"/>
      <c r="B16" s="56" t="s">
        <v>17</v>
      </c>
      <c r="C16" s="56"/>
      <c r="D16" s="56"/>
      <c r="E16" s="56"/>
      <c r="F16" s="57">
        <v>0.05</v>
      </c>
      <c r="G16" s="57"/>
      <c r="H16" s="57"/>
      <c r="I16" s="28"/>
      <c r="J16" s="28"/>
      <c r="K16" s="28"/>
      <c r="L16" s="28"/>
      <c r="M16" s="28"/>
      <c r="N16" s="28"/>
      <c r="O16" s="28"/>
      <c r="P16" s="28"/>
      <c r="Q16" s="63" t="s">
        <v>5</v>
      </c>
      <c r="R16" s="63"/>
      <c r="S16" s="63"/>
      <c r="T16" s="28"/>
      <c r="U16" s="28"/>
      <c r="V16" s="28"/>
      <c r="W16" s="28"/>
      <c r="X16" s="28"/>
    </row>
    <row r="17" spans="1:25" ht="15" customHeight="1" x14ac:dyDescent="0.25">
      <c r="A17" s="28"/>
      <c r="B17" s="56" t="s">
        <v>18</v>
      </c>
      <c r="C17" s="56"/>
      <c r="D17" s="56"/>
      <c r="E17" s="56"/>
      <c r="F17" s="57">
        <v>0.4</v>
      </c>
      <c r="G17" s="57"/>
      <c r="H17" s="57"/>
      <c r="I17" s="28"/>
      <c r="J17" s="28"/>
      <c r="K17" s="28"/>
      <c r="L17" s="28"/>
      <c r="M17" s="28"/>
      <c r="N17" s="28"/>
      <c r="O17" s="28"/>
      <c r="P17" s="28"/>
      <c r="Q17" s="63"/>
      <c r="R17" s="63"/>
      <c r="S17" s="63"/>
      <c r="T17" s="28"/>
      <c r="U17" s="28"/>
      <c r="V17" s="28"/>
      <c r="W17" s="28"/>
      <c r="X17" s="28"/>
      <c r="Y17" s="4"/>
    </row>
    <row r="18" spans="1:25" x14ac:dyDescent="0.25">
      <c r="A18" s="28"/>
      <c r="B18" s="55" t="s">
        <v>35</v>
      </c>
      <c r="C18" s="56"/>
      <c r="D18" s="56"/>
      <c r="E18" s="56"/>
      <c r="F18" s="57">
        <v>0.7</v>
      </c>
      <c r="G18" s="57"/>
      <c r="H18" s="57"/>
      <c r="I18" s="28"/>
      <c r="J18" s="28"/>
      <c r="K18" s="28"/>
      <c r="L18" s="28"/>
      <c r="M18" s="28"/>
      <c r="N18" s="28"/>
      <c r="O18" s="28"/>
      <c r="P18" s="28"/>
      <c r="Q18" s="63"/>
      <c r="R18" s="63"/>
      <c r="S18" s="63"/>
      <c r="T18" s="28"/>
      <c r="U18" s="28"/>
      <c r="V18" s="28"/>
      <c r="W18" s="28"/>
      <c r="X18" s="28"/>
    </row>
    <row r="19" spans="1:25" x14ac:dyDescent="0.25">
      <c r="A19" s="28"/>
      <c r="B19" s="56" t="s">
        <v>19</v>
      </c>
      <c r="C19" s="56"/>
      <c r="D19" s="56"/>
      <c r="E19" s="56"/>
      <c r="F19" s="57">
        <v>0.9</v>
      </c>
      <c r="G19" s="57"/>
      <c r="H19" s="57"/>
      <c r="I19" s="28"/>
      <c r="J19" s="28"/>
      <c r="K19" s="28"/>
      <c r="L19" s="28"/>
      <c r="M19" s="28"/>
      <c r="N19" s="28"/>
      <c r="O19" s="28"/>
      <c r="P19" s="28"/>
      <c r="Q19" s="54">
        <f>B6</f>
        <v>0</v>
      </c>
      <c r="R19" s="54"/>
      <c r="S19" s="54"/>
      <c r="T19" s="28"/>
      <c r="U19" s="28"/>
      <c r="V19" s="28"/>
      <c r="W19" s="28"/>
      <c r="X19" s="28"/>
    </row>
    <row r="20" spans="1:25"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row>
    <row r="94" spans="9:23" x14ac:dyDescent="0.25">
      <c r="I94">
        <v>1</v>
      </c>
      <c r="K94">
        <v>1</v>
      </c>
      <c r="M94">
        <v>1</v>
      </c>
      <c r="O94">
        <v>1</v>
      </c>
      <c r="Q94">
        <v>1</v>
      </c>
      <c r="S94">
        <v>1</v>
      </c>
      <c r="U94">
        <v>1</v>
      </c>
      <c r="W94">
        <v>1</v>
      </c>
    </row>
    <row r="95" spans="9:23" x14ac:dyDescent="0.25">
      <c r="I95">
        <v>0.5</v>
      </c>
      <c r="K95">
        <v>0.4</v>
      </c>
      <c r="M95">
        <v>0.6</v>
      </c>
      <c r="O95">
        <v>0.8</v>
      </c>
      <c r="Q95">
        <v>0.7</v>
      </c>
      <c r="S95">
        <v>0.6</v>
      </c>
      <c r="U95">
        <v>0.5</v>
      </c>
      <c r="W95">
        <v>0.8</v>
      </c>
    </row>
  </sheetData>
  <sheetProtection algorithmName="SHA-512" hashValue="uh9EgJGXZ1j9d6g65U8IYENYBmJ8bpD1Ot4jx1l7dD+nv4mF0FAqIpDc1dHs+o4lhrOksE/CpiX92Wm3bjEU6g==" saltValue="LNLTgBwnW+PFWPWXyouMqQ==" spinCount="100000" sheet="1" sort="0" autoFilter="0" pivotTables="0"/>
  <mergeCells count="31">
    <mergeCell ref="Q16:S18"/>
    <mergeCell ref="Q19:S19"/>
    <mergeCell ref="E8:E10"/>
    <mergeCell ref="O4:O5"/>
    <mergeCell ref="Q4:Q5"/>
    <mergeCell ref="S4:S5"/>
    <mergeCell ref="B16:E16"/>
    <mergeCell ref="B17:E17"/>
    <mergeCell ref="F15:H15"/>
    <mergeCell ref="F16:H16"/>
    <mergeCell ref="F17:H17"/>
    <mergeCell ref="B13:H13"/>
    <mergeCell ref="B15:E15"/>
    <mergeCell ref="F14:H14"/>
    <mergeCell ref="B18:E18"/>
    <mergeCell ref="B19:E19"/>
    <mergeCell ref="I4:I5"/>
    <mergeCell ref="U4:U5"/>
    <mergeCell ref="W4:W5"/>
    <mergeCell ref="B6:C6"/>
    <mergeCell ref="B11:C11"/>
    <mergeCell ref="H11:K11"/>
    <mergeCell ref="M4:M5"/>
    <mergeCell ref="K4:K5"/>
    <mergeCell ref="B9:C10"/>
    <mergeCell ref="F18:H18"/>
    <mergeCell ref="F19:H19"/>
    <mergeCell ref="B2:E2"/>
    <mergeCell ref="B4:C5"/>
    <mergeCell ref="E4:E5"/>
    <mergeCell ref="G4:G5"/>
  </mergeCells>
  <dataValidations count="9">
    <dataValidation type="list" allowBlank="1" showInputMessage="1" showErrorMessage="1" sqref="W6" xr:uid="{D33D1E07-7870-4286-82A4-A0555D08A199}">
      <formula1>$W$94:$W$95</formula1>
    </dataValidation>
    <dataValidation type="list" allowBlank="1" showInputMessage="1" showErrorMessage="1" sqref="U6" xr:uid="{7B9EB1F0-FFF9-4201-95BB-3E5B6FF07B3F}">
      <formula1>$U$94:$U$95</formula1>
    </dataValidation>
    <dataValidation type="list" allowBlank="1" showInputMessage="1" showErrorMessage="1" sqref="S6" xr:uid="{0A93CFFD-35A2-400E-AC6E-2FA99F0FFF1B}">
      <formula1>$S$94:$S$95</formula1>
    </dataValidation>
    <dataValidation type="list" allowBlank="1" showInputMessage="1" showErrorMessage="1" sqref="Q6" xr:uid="{F3FFB662-924E-40AB-A471-416D78A8F599}">
      <formula1>$Q$94:$Q$95</formula1>
    </dataValidation>
    <dataValidation type="list" allowBlank="1" showInputMessage="1" showErrorMessage="1" sqref="O6" xr:uid="{1CFBE77C-2D13-4014-8332-42F03AD252FA}">
      <formula1>$O$94:$O$95</formula1>
    </dataValidation>
    <dataValidation type="list" allowBlank="1" showInputMessage="1" showErrorMessage="1" sqref="M6" xr:uid="{67DA34A8-09CD-460B-8B4B-AA414EEA9090}">
      <formula1>$M$94:$M$95</formula1>
    </dataValidation>
    <dataValidation type="list" allowBlank="1" showInputMessage="1" showErrorMessage="1" sqref="K6" xr:uid="{4DD60948-72D9-43D7-B4F1-12A2B0EE97D1}">
      <formula1>$K$94:$K$95</formula1>
    </dataValidation>
    <dataValidation type="list" allowBlank="1" showInputMessage="1" showErrorMessage="1" sqref="I6" xr:uid="{1122B918-4684-4399-B240-B0C52AB50FF2}">
      <formula1>$I$94:$I$95</formula1>
    </dataValidation>
    <dataValidation type="list" allowBlank="1" showInputMessage="1" showErrorMessage="1" sqref="G6" xr:uid="{3A04D0E7-43A8-43E5-8DD8-BF9BF5FC2CBF}">
      <formula1>$F$16:$F$19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75A7C-ED2F-42E5-B350-21989CC889FC}">
  <dimension ref="A1:K106"/>
  <sheetViews>
    <sheetView workbookViewId="0">
      <selection activeCell="J15" sqref="J15"/>
    </sheetView>
  </sheetViews>
  <sheetFormatPr defaultRowHeight="15" x14ac:dyDescent="0.25"/>
  <cols>
    <col min="1" max="1" width="3" customWidth="1"/>
    <col min="2" max="3" width="9.140625" customWidth="1"/>
    <col min="4" max="4" width="21.28515625" customWidth="1"/>
    <col min="5" max="5" width="10.85546875" bestFit="1" customWidth="1"/>
    <col min="6" max="6" width="13.28515625" bestFit="1" customWidth="1"/>
    <col min="7" max="7" width="2.85546875" customWidth="1"/>
  </cols>
  <sheetData>
    <row r="1" spans="1:7" x14ac:dyDescent="0.25">
      <c r="A1" s="1"/>
      <c r="B1" s="2"/>
      <c r="C1" s="2"/>
      <c r="D1" s="2"/>
      <c r="E1" s="2"/>
      <c r="F1" s="2"/>
      <c r="G1" s="1"/>
    </row>
    <row r="2" spans="1:7" x14ac:dyDescent="0.25">
      <c r="A2" s="1"/>
      <c r="B2" s="90" t="s">
        <v>32</v>
      </c>
      <c r="C2" s="90"/>
      <c r="D2" s="90"/>
      <c r="E2" s="90"/>
      <c r="F2" s="90"/>
      <c r="G2" s="1"/>
    </row>
    <row r="3" spans="1:7" x14ac:dyDescent="0.25">
      <c r="A3" s="1"/>
      <c r="B3" s="2"/>
      <c r="C3" s="2"/>
      <c r="D3" s="2"/>
      <c r="E3" s="2"/>
      <c r="F3" s="2"/>
      <c r="G3" s="1"/>
    </row>
    <row r="4" spans="1:7" ht="15" customHeight="1" x14ac:dyDescent="0.25">
      <c r="A4" s="1"/>
      <c r="B4" s="91"/>
      <c r="C4" s="92"/>
      <c r="D4" s="6" t="s">
        <v>33</v>
      </c>
      <c r="E4" s="5" t="s">
        <v>15</v>
      </c>
      <c r="F4" s="5" t="s">
        <v>14</v>
      </c>
      <c r="G4" s="1"/>
    </row>
    <row r="5" spans="1:7" x14ac:dyDescent="0.25">
      <c r="A5" s="1"/>
      <c r="B5" s="88" t="s">
        <v>1</v>
      </c>
      <c r="C5" s="89"/>
      <c r="D5" s="12" t="e">
        <f>TSS!H11</f>
        <v>#DIV/0!</v>
      </c>
      <c r="E5" s="13" t="e">
        <f>Metals!H11</f>
        <v>#DIV/0!</v>
      </c>
      <c r="F5" s="14" t="e">
        <f>Hydrocarbons!H11</f>
        <v>#DIV/0!</v>
      </c>
      <c r="G5" s="1"/>
    </row>
    <row r="6" spans="1:7" ht="15" customHeight="1" x14ac:dyDescent="0.25">
      <c r="A6" s="1"/>
      <c r="B6" s="88" t="s">
        <v>29</v>
      </c>
      <c r="C6" s="89"/>
      <c r="D6" s="15" t="e">
        <f>IF(D5&lt;0.1,"Negligible",IF(D5&lt;0.2,"Minimal",IF(D5&lt;0.4,"High",IF(D5&lt;0.7,"Substantial",IF(D5&lt;0.71,"Severe")))))</f>
        <v>#DIV/0!</v>
      </c>
      <c r="E6" s="15" t="e">
        <f t="shared" ref="E6:F6" si="0">IF(E5&lt;0.1,"Negligible",IF(E5&lt;0.2,"Minimal",IF(E5&lt;0.4,"High",IF(E5&lt;0.7,"Substantial",IF(E5&lt;0.71,"Severe")))))</f>
        <v>#DIV/0!</v>
      </c>
      <c r="F6" s="15" t="e">
        <f t="shared" si="0"/>
        <v>#DIV/0!</v>
      </c>
      <c r="G6" s="1"/>
    </row>
    <row r="7" spans="1:7" x14ac:dyDescent="0.25">
      <c r="A7" s="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c r="D12" s="1"/>
      <c r="E12" s="1"/>
      <c r="F12" s="50"/>
      <c r="G12" s="1"/>
    </row>
    <row r="100" spans="8:11" x14ac:dyDescent="0.25">
      <c r="J100" t="s">
        <v>28</v>
      </c>
    </row>
    <row r="102" spans="8:11" x14ac:dyDescent="0.25">
      <c r="H102" t="s">
        <v>21</v>
      </c>
      <c r="J102" s="11" t="s">
        <v>26</v>
      </c>
    </row>
    <row r="103" spans="8:11" x14ac:dyDescent="0.25">
      <c r="H103" t="s">
        <v>22</v>
      </c>
      <c r="J103">
        <v>0.1</v>
      </c>
      <c r="K103">
        <v>0.2</v>
      </c>
    </row>
    <row r="104" spans="8:11" x14ac:dyDescent="0.25">
      <c r="H104" t="s">
        <v>23</v>
      </c>
      <c r="J104">
        <v>0.2</v>
      </c>
      <c r="K104">
        <v>0.3</v>
      </c>
    </row>
    <row r="105" spans="8:11" x14ac:dyDescent="0.25">
      <c r="H105" t="s">
        <v>24</v>
      </c>
      <c r="J105">
        <v>0.4</v>
      </c>
      <c r="K105">
        <v>0.7</v>
      </c>
    </row>
    <row r="106" spans="8:11" x14ac:dyDescent="0.25">
      <c r="H106" t="s">
        <v>25</v>
      </c>
      <c r="J106" s="11" t="s">
        <v>27</v>
      </c>
    </row>
  </sheetData>
  <sheetProtection algorithmName="SHA-512" hashValue="Iv/io7Oe8DlO6akTe3sYC14ZOcV0C2KIFR1T8uL/9YeV9QZtgeN320r1uA+eTWB3MzDzf5e7/5SUnLZeL4Rpmg==" saltValue="7X2VRcUIM7MltPaaTBbXLg==" spinCount="100000" sheet="1" formatCells="0" formatColumns="0" formatRows="0" insertColumns="0" insertRows="0" insertHyperlinks="0" deleteColumns="0" deleteRows="0" sort="0" autoFilter="0" pivotTables="0"/>
  <mergeCells count="4">
    <mergeCell ref="B5:C5"/>
    <mergeCell ref="B6:C6"/>
    <mergeCell ref="B2:F2"/>
    <mergeCell ref="B4:C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TSS</vt:lpstr>
      <vt:lpstr>Metals</vt:lpstr>
      <vt:lpstr>Hydrocarbons</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Du-Roe</dc:creator>
  <cp:lastModifiedBy>Helena Du-Roe</cp:lastModifiedBy>
  <dcterms:created xsi:type="dcterms:W3CDTF">2017-11-07T14:38:33Z</dcterms:created>
  <dcterms:modified xsi:type="dcterms:W3CDTF">2018-07-24T08:35:40Z</dcterms:modified>
</cp:coreProperties>
</file>